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81" i="31"/>
  <c r="AZ49"/>
  <c r="AZ17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J99" s="1"/>
  <c r="AI3"/>
  <c r="AI99" s="1"/>
  <c r="Z3"/>
  <c r="Y3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B70" i="62" s="1"/>
  <c r="AI70" i="14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B78" i="62" s="1"/>
  <c r="AI78" i="14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J93"/>
  <c r="AE94"/>
  <c r="AF94"/>
  <c r="AG94"/>
  <c r="AH94"/>
  <c r="AB94" i="62" s="1"/>
  <c r="AI94" i="1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X4"/>
  <c r="AA4" i="61" s="1"/>
  <c r="Y4" i="14"/>
  <c r="Z4"/>
  <c r="AA4"/>
  <c r="AA4" i="62" s="1"/>
  <c r="AB4" i="14"/>
  <c r="AC4"/>
  <c r="X5"/>
  <c r="Y5"/>
  <c r="AA5" i="61" s="1"/>
  <c r="Z5" i="14"/>
  <c r="AA5"/>
  <c r="AB5"/>
  <c r="AC5"/>
  <c r="AA5" i="63" s="1"/>
  <c r="X6" i="14"/>
  <c r="AA6" i="61" s="1"/>
  <c r="Y6" i="14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AA10" i="61" s="1"/>
  <c r="Y10" i="14"/>
  <c r="Z10"/>
  <c r="AA10"/>
  <c r="AA10" i="62" s="1"/>
  <c r="AB10" i="14"/>
  <c r="AA10" i="63" s="1"/>
  <c r="AC10" i="14"/>
  <c r="X11"/>
  <c r="Y11"/>
  <c r="AA11" i="61" s="1"/>
  <c r="Z11" i="14"/>
  <c r="AA11" i="62" s="1"/>
  <c r="AA11" i="14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AA16" i="61" s="1"/>
  <c r="Y16" i="14"/>
  <c r="Z16"/>
  <c r="AA16"/>
  <c r="AB16"/>
  <c r="AA16" i="63" s="1"/>
  <c r="AC16" i="14"/>
  <c r="X17"/>
  <c r="Y17"/>
  <c r="AA17" i="61" s="1"/>
  <c r="Z17" i="14"/>
  <c r="AA17" i="62" s="1"/>
  <c r="AA17" i="14"/>
  <c r="AB17"/>
  <c r="AC17"/>
  <c r="AA17" i="63" s="1"/>
  <c r="X18" i="14"/>
  <c r="Y18"/>
  <c r="Z18"/>
  <c r="AA18"/>
  <c r="AA18" i="62" s="1"/>
  <c r="AB18" i="14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AA22" i="61" s="1"/>
  <c r="Y22" i="14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AA25" i="63" s="1"/>
  <c r="X26" i="14"/>
  <c r="AA26" i="61" s="1"/>
  <c r="Y26" i="14"/>
  <c r="Z26"/>
  <c r="AA26"/>
  <c r="AA26" i="62" s="1"/>
  <c r="AB26" i="14"/>
  <c r="AA26" i="63" s="1"/>
  <c r="AC26" i="14"/>
  <c r="X27"/>
  <c r="Y27"/>
  <c r="AA27" i="61" s="1"/>
  <c r="Z27" i="14"/>
  <c r="AA27" i="62" s="1"/>
  <c r="AA27" i="14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AA32" i="61" s="1"/>
  <c r="Y32" i="14"/>
  <c r="Z32"/>
  <c r="AA32"/>
  <c r="AB32"/>
  <c r="AA32" i="63" s="1"/>
  <c r="AC32" i="14"/>
  <c r="X33"/>
  <c r="Y33"/>
  <c r="AA33" i="61" s="1"/>
  <c r="Z33" i="14"/>
  <c r="AA33" i="62" s="1"/>
  <c r="AA33" i="14"/>
  <c r="AB33"/>
  <c r="AC33"/>
  <c r="AA33" i="63" s="1"/>
  <c r="X34" i="14"/>
  <c r="Y34"/>
  <c r="Z34"/>
  <c r="AA34"/>
  <c r="AA34" i="62" s="1"/>
  <c r="AB34" i="1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AA38" i="61" s="1"/>
  <c r="Y38" i="14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AA42" i="61" s="1"/>
  <c r="Y42" i="14"/>
  <c r="Z42"/>
  <c r="AA42"/>
  <c r="AA42" i="62" s="1"/>
  <c r="AB42" i="14"/>
  <c r="AA42" i="63" s="1"/>
  <c r="AC42" i="14"/>
  <c r="X43"/>
  <c r="Y43"/>
  <c r="AA43" i="61" s="1"/>
  <c r="Z43" i="14"/>
  <c r="AA43" i="62" s="1"/>
  <c r="AA43" i="14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AA48" i="61" s="1"/>
  <c r="Y48" i="14"/>
  <c r="Z48"/>
  <c r="AA48"/>
  <c r="AB48"/>
  <c r="AA48" i="63" s="1"/>
  <c r="AC48" i="14"/>
  <c r="X49"/>
  <c r="Y49"/>
  <c r="AA49" i="61" s="1"/>
  <c r="Z49" i="14"/>
  <c r="AA49" i="62" s="1"/>
  <c r="AA49" i="14"/>
  <c r="AB49"/>
  <c r="AC49"/>
  <c r="AA49" i="63" s="1"/>
  <c r="X50" i="14"/>
  <c r="Y50"/>
  <c r="Z50"/>
  <c r="AA50"/>
  <c r="AA50" i="62" s="1"/>
  <c r="AB50" i="14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AA54" i="61" s="1"/>
  <c r="Y54" i="1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AA58" i="61" s="1"/>
  <c r="Y58" i="14"/>
  <c r="Z58"/>
  <c r="AA58"/>
  <c r="AA58" i="62" s="1"/>
  <c r="AB58" i="14"/>
  <c r="AA58" i="63" s="1"/>
  <c r="AC58" i="14"/>
  <c r="X59"/>
  <c r="Y59"/>
  <c r="AA59" i="61" s="1"/>
  <c r="Z59" i="14"/>
  <c r="AA59" i="62" s="1"/>
  <c r="AA59" i="14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AA64" i="61" s="1"/>
  <c r="Y64" i="14"/>
  <c r="Z64"/>
  <c r="AA64"/>
  <c r="AB64"/>
  <c r="AA64" i="63" s="1"/>
  <c r="AC64" i="14"/>
  <c r="X65"/>
  <c r="Y65"/>
  <c r="AA65" i="61" s="1"/>
  <c r="Z65" i="14"/>
  <c r="AA65" i="62" s="1"/>
  <c r="AA65" i="14"/>
  <c r="AB65"/>
  <c r="AC65"/>
  <c r="AA65" i="63" s="1"/>
  <c r="X66" i="14"/>
  <c r="Y66"/>
  <c r="Z66"/>
  <c r="AA66"/>
  <c r="AA66" i="62" s="1"/>
  <c r="AB66" i="14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AA70" i="61" s="1"/>
  <c r="Y70" i="14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A74" i="62" s="1"/>
  <c r="AB74" i="14"/>
  <c r="AA74" i="63" s="1"/>
  <c r="AC74" i="14"/>
  <c r="X75"/>
  <c r="Y75"/>
  <c r="AA75" i="61" s="1"/>
  <c r="Z75" i="14"/>
  <c r="AA75" i="62" s="1"/>
  <c r="AA75" i="14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AA80" i="61" s="1"/>
  <c r="Y80" i="14"/>
  <c r="Z80"/>
  <c r="AA80"/>
  <c r="AB80"/>
  <c r="AA80" i="63" s="1"/>
  <c r="AC80" i="14"/>
  <c r="X81"/>
  <c r="Y81"/>
  <c r="AA81" i="61" s="1"/>
  <c r="Z81" i="14"/>
  <c r="AA81" i="62" s="1"/>
  <c r="AA81" i="14"/>
  <c r="AB81"/>
  <c r="AC81"/>
  <c r="AA81" i="63" s="1"/>
  <c r="X82" i="14"/>
  <c r="Y82"/>
  <c r="Z82"/>
  <c r="AA82"/>
  <c r="AA82" i="62" s="1"/>
  <c r="AB82" i="14"/>
  <c r="AA82" i="63" s="1"/>
  <c r="AC82" i="14"/>
  <c r="X83"/>
  <c r="Y83"/>
  <c r="Z83"/>
  <c r="AA83" i="62" s="1"/>
  <c r="AA83" i="14"/>
  <c r="AB83"/>
  <c r="AC83"/>
  <c r="AA83" i="63" s="1"/>
  <c r="X84" i="14"/>
  <c r="AA84" i="61" s="1"/>
  <c r="Y84" i="1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AA86" i="61" s="1"/>
  <c r="Y86" i="14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AA89" i="63" s="1"/>
  <c r="X90" i="14"/>
  <c r="AA90" i="61" s="1"/>
  <c r="Y90" i="14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Y92"/>
  <c r="Z92"/>
  <c r="AA92"/>
  <c r="AA92" i="62" s="1"/>
  <c r="AB92" i="14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A94" i="63" s="1"/>
  <c r="AC94" i="14"/>
  <c r="X95"/>
  <c r="Y95"/>
  <c r="AA95" i="61" s="1"/>
  <c r="Z95" i="14"/>
  <c r="AA95"/>
  <c r="AB95"/>
  <c r="AC95"/>
  <c r="AA95" i="63" s="1"/>
  <c r="X96" i="14"/>
  <c r="AA96" i="61" s="1"/>
  <c r="Y96" i="14"/>
  <c r="Z96"/>
  <c r="AA96"/>
  <c r="AB96"/>
  <c r="AC96"/>
  <c r="X97"/>
  <c r="Y97"/>
  <c r="AA97" i="61" s="1"/>
  <c r="Z97" i="14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AA6"/>
  <c r="Y7"/>
  <c r="Z7"/>
  <c r="AB7"/>
  <c r="Y8"/>
  <c r="Z8"/>
  <c r="AB8"/>
  <c r="Y9"/>
  <c r="Z9"/>
  <c r="Y10"/>
  <c r="Z10"/>
  <c r="Y11"/>
  <c r="Z11"/>
  <c r="Y12"/>
  <c r="Z12"/>
  <c r="AA12"/>
  <c r="Y13"/>
  <c r="Z13"/>
  <c r="Y14"/>
  <c r="Z14"/>
  <c r="AA14"/>
  <c r="Y15"/>
  <c r="Z15"/>
  <c r="AB15"/>
  <c r="Y16"/>
  <c r="Z16"/>
  <c r="AB16"/>
  <c r="Y17"/>
  <c r="Z17"/>
  <c r="Y18"/>
  <c r="Z18"/>
  <c r="Y19"/>
  <c r="Z19"/>
  <c r="Y20"/>
  <c r="Z20"/>
  <c r="AA20"/>
  <c r="Y21"/>
  <c r="Z21"/>
  <c r="Y22"/>
  <c r="Z22"/>
  <c r="AA22"/>
  <c r="Y23"/>
  <c r="Z23"/>
  <c r="AB23"/>
  <c r="Y24"/>
  <c r="Z24"/>
  <c r="AB24"/>
  <c r="Y25"/>
  <c r="Z25"/>
  <c r="Y26"/>
  <c r="Z26"/>
  <c r="Y27"/>
  <c r="Z27"/>
  <c r="Y28"/>
  <c r="Z28"/>
  <c r="AA28"/>
  <c r="Y29"/>
  <c r="Z29"/>
  <c r="Y30"/>
  <c r="Z30"/>
  <c r="AA30"/>
  <c r="Y31"/>
  <c r="Z31"/>
  <c r="AB31"/>
  <c r="Y32"/>
  <c r="Z32"/>
  <c r="AB32"/>
  <c r="Y33"/>
  <c r="Z33"/>
  <c r="Y34"/>
  <c r="Z34"/>
  <c r="Y35"/>
  <c r="Z35"/>
  <c r="Y36"/>
  <c r="Z36"/>
  <c r="AA36"/>
  <c r="Y37"/>
  <c r="Z37"/>
  <c r="Y38"/>
  <c r="Z38"/>
  <c r="AA38"/>
  <c r="Y39"/>
  <c r="Z39"/>
  <c r="AB39"/>
  <c r="Y40"/>
  <c r="Z40"/>
  <c r="AB40"/>
  <c r="Y41"/>
  <c r="Z41"/>
  <c r="Y42"/>
  <c r="Z42"/>
  <c r="Y43"/>
  <c r="Z43"/>
  <c r="Y44"/>
  <c r="Z44"/>
  <c r="AA44"/>
  <c r="Y45"/>
  <c r="Z45"/>
  <c r="Y46"/>
  <c r="Z46"/>
  <c r="AA46"/>
  <c r="Y47"/>
  <c r="Z47"/>
  <c r="AB47"/>
  <c r="Y48"/>
  <c r="Z48"/>
  <c r="AB48"/>
  <c r="Y49"/>
  <c r="Z49"/>
  <c r="Y50"/>
  <c r="Z50"/>
  <c r="Y51"/>
  <c r="Z51"/>
  <c r="Y52"/>
  <c r="Z52"/>
  <c r="AA52"/>
  <c r="Y53"/>
  <c r="Z53"/>
  <c r="Y54"/>
  <c r="Z54"/>
  <c r="AA54"/>
  <c r="Y55"/>
  <c r="Z55"/>
  <c r="AB55"/>
  <c r="Y56"/>
  <c r="Z56"/>
  <c r="AB56"/>
  <c r="Y57"/>
  <c r="Z57"/>
  <c r="Y58"/>
  <c r="Z58"/>
  <c r="Y59"/>
  <c r="Z59"/>
  <c r="Y60"/>
  <c r="Z60"/>
  <c r="AA60"/>
  <c r="Y61"/>
  <c r="Z61"/>
  <c r="Y62"/>
  <c r="Z62"/>
  <c r="AA62"/>
  <c r="Y63"/>
  <c r="Z63"/>
  <c r="AB63"/>
  <c r="Y64"/>
  <c r="Z64"/>
  <c r="AB64"/>
  <c r="Y65"/>
  <c r="Z65"/>
  <c r="Y66"/>
  <c r="Z66"/>
  <c r="Y67"/>
  <c r="Z67"/>
  <c r="Y68"/>
  <c r="Z68"/>
  <c r="AA68"/>
  <c r="Y69"/>
  <c r="Z69"/>
  <c r="Y70"/>
  <c r="Z70"/>
  <c r="AA70"/>
  <c r="Y71"/>
  <c r="Z71"/>
  <c r="AB71"/>
  <c r="Y72"/>
  <c r="Z72"/>
  <c r="AB72"/>
  <c r="Y73"/>
  <c r="Z73"/>
  <c r="Y74"/>
  <c r="Z74"/>
  <c r="Y75"/>
  <c r="Z75"/>
  <c r="Y76"/>
  <c r="Z76"/>
  <c r="AA76"/>
  <c r="Y77"/>
  <c r="Z77"/>
  <c r="Y78"/>
  <c r="Z78"/>
  <c r="AA78"/>
  <c r="Y79"/>
  <c r="Z79"/>
  <c r="AB79"/>
  <c r="Y80"/>
  <c r="Z80"/>
  <c r="AB80"/>
  <c r="Y81"/>
  <c r="Z81"/>
  <c r="Y82"/>
  <c r="Z82"/>
  <c r="Y83"/>
  <c r="Z83"/>
  <c r="Y84"/>
  <c r="Z84"/>
  <c r="AA84"/>
  <c r="Y85"/>
  <c r="Z85"/>
  <c r="Y86"/>
  <c r="Z86"/>
  <c r="AA86"/>
  <c r="Y87"/>
  <c r="Z87"/>
  <c r="Y88"/>
  <c r="Z88"/>
  <c r="Y89"/>
  <c r="Z89"/>
  <c r="Y90"/>
  <c r="Z90"/>
  <c r="AA90"/>
  <c r="Y91"/>
  <c r="Z91"/>
  <c r="AA91"/>
  <c r="Y92"/>
  <c r="Z92"/>
  <c r="AB92"/>
  <c r="Y93"/>
  <c r="Z93"/>
  <c r="Y94"/>
  <c r="Z94"/>
  <c r="Y95"/>
  <c r="Z95"/>
  <c r="Y96"/>
  <c r="Z96"/>
  <c r="AA96"/>
  <c r="AB96"/>
  <c r="Y97"/>
  <c r="Z97"/>
  <c r="AA97"/>
  <c r="Y98"/>
  <c r="Z98"/>
  <c r="AB3"/>
  <c r="AA3"/>
  <c r="Z3"/>
  <c r="Y3"/>
  <c r="Y4" i="62"/>
  <c r="Z4"/>
  <c r="Y5"/>
  <c r="Z5"/>
  <c r="AA5"/>
  <c r="Y6"/>
  <c r="Z6"/>
  <c r="Y7"/>
  <c r="Z7"/>
  <c r="AA7"/>
  <c r="Y8"/>
  <c r="Z8"/>
  <c r="AA8"/>
  <c r="Y9"/>
  <c r="Z9"/>
  <c r="AB9"/>
  <c r="Y10"/>
  <c r="Z10"/>
  <c r="AB10"/>
  <c r="Y11"/>
  <c r="Z11"/>
  <c r="Y12"/>
  <c r="Z12"/>
  <c r="Y13"/>
  <c r="Z13"/>
  <c r="AA13"/>
  <c r="Y14"/>
  <c r="Z14"/>
  <c r="Y15"/>
  <c r="Z15"/>
  <c r="AA15"/>
  <c r="Y16"/>
  <c r="Z16"/>
  <c r="AA16"/>
  <c r="Y17"/>
  <c r="Z17"/>
  <c r="AB17"/>
  <c r="Y18"/>
  <c r="Z18"/>
  <c r="AB18"/>
  <c r="Y19"/>
  <c r="Z19"/>
  <c r="Y20"/>
  <c r="Z20"/>
  <c r="Y21"/>
  <c r="Z21"/>
  <c r="AA21"/>
  <c r="Y22"/>
  <c r="Z22"/>
  <c r="Y23"/>
  <c r="Z23"/>
  <c r="AA23"/>
  <c r="Y24"/>
  <c r="Z24"/>
  <c r="AA24"/>
  <c r="Y25"/>
  <c r="Z25"/>
  <c r="AB25"/>
  <c r="Y26"/>
  <c r="Z26"/>
  <c r="AB26"/>
  <c r="Y27"/>
  <c r="Z27"/>
  <c r="Y28"/>
  <c r="Z28"/>
  <c r="Y29"/>
  <c r="Z29"/>
  <c r="AA29"/>
  <c r="Y30"/>
  <c r="Z30"/>
  <c r="Y31"/>
  <c r="Z31"/>
  <c r="AA31"/>
  <c r="Y32"/>
  <c r="Z32"/>
  <c r="AA32"/>
  <c r="Y33"/>
  <c r="Z33"/>
  <c r="AB33"/>
  <c r="Y34"/>
  <c r="Z34"/>
  <c r="AB34"/>
  <c r="Y35"/>
  <c r="Z35"/>
  <c r="Y36"/>
  <c r="Z36"/>
  <c r="Y37"/>
  <c r="Z37"/>
  <c r="AA37"/>
  <c r="Y38"/>
  <c r="Z38"/>
  <c r="Y39"/>
  <c r="Z39"/>
  <c r="AA39"/>
  <c r="Y40"/>
  <c r="Z40"/>
  <c r="AA40"/>
  <c r="Y41"/>
  <c r="Z41"/>
  <c r="AB41"/>
  <c r="Y42"/>
  <c r="Z42"/>
  <c r="AB42"/>
  <c r="Y43"/>
  <c r="Z43"/>
  <c r="Y44"/>
  <c r="Z44"/>
  <c r="Y45"/>
  <c r="Z45"/>
  <c r="AA45"/>
  <c r="Y46"/>
  <c r="Z46"/>
  <c r="Y47"/>
  <c r="Z47"/>
  <c r="AA47"/>
  <c r="Y48"/>
  <c r="Z48"/>
  <c r="AA48"/>
  <c r="Y49"/>
  <c r="Z49"/>
  <c r="AB49"/>
  <c r="Y50"/>
  <c r="Z50"/>
  <c r="AB50"/>
  <c r="Y51"/>
  <c r="Z51"/>
  <c r="Y52"/>
  <c r="Z52"/>
  <c r="Y53"/>
  <c r="Z53"/>
  <c r="AA53"/>
  <c r="Y54"/>
  <c r="Z54"/>
  <c r="Y55"/>
  <c r="Z55"/>
  <c r="AA55"/>
  <c r="Y56"/>
  <c r="Z56"/>
  <c r="AA56"/>
  <c r="Y57"/>
  <c r="Z57"/>
  <c r="AB57"/>
  <c r="Y58"/>
  <c r="Z58"/>
  <c r="AB58"/>
  <c r="Y59"/>
  <c r="Z59"/>
  <c r="Y60"/>
  <c r="Z60"/>
  <c r="Y61"/>
  <c r="Z61"/>
  <c r="AA61"/>
  <c r="Y62"/>
  <c r="Z62"/>
  <c r="Y63"/>
  <c r="Z63"/>
  <c r="AA63"/>
  <c r="Y64"/>
  <c r="Z64"/>
  <c r="AA64"/>
  <c r="Y65"/>
  <c r="Z65"/>
  <c r="AB65"/>
  <c r="Y66"/>
  <c r="Z66"/>
  <c r="AB66"/>
  <c r="Y67"/>
  <c r="Z67"/>
  <c r="Y68"/>
  <c r="Z68"/>
  <c r="Y69"/>
  <c r="Z69"/>
  <c r="AA69"/>
  <c r="Y70"/>
  <c r="Z70"/>
  <c r="Y71"/>
  <c r="Z71"/>
  <c r="AA71"/>
  <c r="Y72"/>
  <c r="Z72"/>
  <c r="AA72"/>
  <c r="Y73"/>
  <c r="Z73"/>
  <c r="AB73"/>
  <c r="Y74"/>
  <c r="Z74"/>
  <c r="AB74"/>
  <c r="Y75"/>
  <c r="Z75"/>
  <c r="Y76"/>
  <c r="Z76"/>
  <c r="Y77"/>
  <c r="Z77"/>
  <c r="AA77"/>
  <c r="Y78"/>
  <c r="Z78"/>
  <c r="Y79"/>
  <c r="Z79"/>
  <c r="AA79"/>
  <c r="Y80"/>
  <c r="Z80"/>
  <c r="AA80"/>
  <c r="Y81"/>
  <c r="Z81"/>
  <c r="AB81"/>
  <c r="Y82"/>
  <c r="Z82"/>
  <c r="AB82"/>
  <c r="Y83"/>
  <c r="Z83"/>
  <c r="Y84"/>
  <c r="Z84"/>
  <c r="Y85"/>
  <c r="Z85"/>
  <c r="AA85"/>
  <c r="Y86"/>
  <c r="Z86"/>
  <c r="Y87"/>
  <c r="Z87"/>
  <c r="AA87"/>
  <c r="Y88"/>
  <c r="Z88"/>
  <c r="AA88"/>
  <c r="Y89"/>
  <c r="Z89"/>
  <c r="AB89"/>
  <c r="Y90"/>
  <c r="Z90"/>
  <c r="AB90"/>
  <c r="Y91"/>
  <c r="Z91"/>
  <c r="Y92"/>
  <c r="Z92"/>
  <c r="Y93"/>
  <c r="Z93"/>
  <c r="AA93"/>
  <c r="Y94"/>
  <c r="Z94"/>
  <c r="Y95"/>
  <c r="Z95"/>
  <c r="AA95"/>
  <c r="Y96"/>
  <c r="Z96"/>
  <c r="AA96"/>
  <c r="Y97"/>
  <c r="Z97"/>
  <c r="AB97"/>
  <c r="Y98"/>
  <c r="Z98"/>
  <c r="AB98"/>
  <c r="Z3"/>
  <c r="Y3"/>
  <c r="Y4" i="61"/>
  <c r="Z4"/>
  <c r="AB4"/>
  <c r="Y5"/>
  <c r="Z5"/>
  <c r="Y6"/>
  <c r="Z6"/>
  <c r="Y7"/>
  <c r="Z7"/>
  <c r="Y8"/>
  <c r="Z8"/>
  <c r="AA8"/>
  <c r="AB8"/>
  <c r="Y9"/>
  <c r="Z9"/>
  <c r="AA9"/>
  <c r="Y10"/>
  <c r="Z10"/>
  <c r="Y11"/>
  <c r="Z11"/>
  <c r="Y12"/>
  <c r="Z12"/>
  <c r="AA12"/>
  <c r="Y13"/>
  <c r="Z13"/>
  <c r="Y14"/>
  <c r="Z14"/>
  <c r="AA14"/>
  <c r="Y15"/>
  <c r="Z15"/>
  <c r="Y16"/>
  <c r="Z16"/>
  <c r="Y17"/>
  <c r="Z17"/>
  <c r="Y18"/>
  <c r="Z18"/>
  <c r="AA18"/>
  <c r="Y19"/>
  <c r="Z19"/>
  <c r="AA19"/>
  <c r="Y20"/>
  <c r="Z20"/>
  <c r="AB20"/>
  <c r="Y21"/>
  <c r="Z21"/>
  <c r="Y22"/>
  <c r="Z22"/>
  <c r="Y23"/>
  <c r="Z23"/>
  <c r="Y24"/>
  <c r="Z24"/>
  <c r="AA24"/>
  <c r="AB24"/>
  <c r="Y25"/>
  <c r="Z25"/>
  <c r="AA25"/>
  <c r="Y26"/>
  <c r="Z26"/>
  <c r="Y27"/>
  <c r="Z27"/>
  <c r="Y28"/>
  <c r="Z28"/>
  <c r="AA28"/>
  <c r="Y29"/>
  <c r="Z29"/>
  <c r="Y30"/>
  <c r="Z30"/>
  <c r="AA30"/>
  <c r="Y31"/>
  <c r="Z31"/>
  <c r="Y32"/>
  <c r="Z32"/>
  <c r="Y33"/>
  <c r="Z33"/>
  <c r="Y34"/>
  <c r="Z34"/>
  <c r="AA34"/>
  <c r="Y35"/>
  <c r="Z35"/>
  <c r="AA35"/>
  <c r="Y36"/>
  <c r="Z36"/>
  <c r="AB36"/>
  <c r="Y37"/>
  <c r="Z37"/>
  <c r="Y38"/>
  <c r="Z38"/>
  <c r="Y39"/>
  <c r="Z39"/>
  <c r="Y40"/>
  <c r="Z40"/>
  <c r="AA40"/>
  <c r="AB40"/>
  <c r="Y41"/>
  <c r="Z41"/>
  <c r="AA41"/>
  <c r="Y42"/>
  <c r="Z42"/>
  <c r="Y43"/>
  <c r="Z43"/>
  <c r="Y44"/>
  <c r="Z44"/>
  <c r="AA44"/>
  <c r="Y45"/>
  <c r="Z45"/>
  <c r="Y46"/>
  <c r="Z46"/>
  <c r="AA46"/>
  <c r="Y47"/>
  <c r="Z47"/>
  <c r="Y48"/>
  <c r="Z48"/>
  <c r="Y49"/>
  <c r="Z49"/>
  <c r="Y50"/>
  <c r="Z50"/>
  <c r="AA50"/>
  <c r="Y51"/>
  <c r="Z51"/>
  <c r="AA51"/>
  <c r="Y52"/>
  <c r="Z52"/>
  <c r="AB52"/>
  <c r="Y53"/>
  <c r="Z53"/>
  <c r="Y54"/>
  <c r="Z54"/>
  <c r="Y55"/>
  <c r="Z55"/>
  <c r="Y56"/>
  <c r="Z56"/>
  <c r="AA56"/>
  <c r="AB56"/>
  <c r="Y57"/>
  <c r="Z57"/>
  <c r="AA57"/>
  <c r="Y58"/>
  <c r="Z58"/>
  <c r="Y59"/>
  <c r="Z59"/>
  <c r="Y60"/>
  <c r="Z60"/>
  <c r="AA60"/>
  <c r="Y61"/>
  <c r="Z61"/>
  <c r="Y62"/>
  <c r="Z62"/>
  <c r="AA62"/>
  <c r="Y63"/>
  <c r="Z63"/>
  <c r="Y64"/>
  <c r="Z64"/>
  <c r="Y65"/>
  <c r="Z65"/>
  <c r="Y66"/>
  <c r="Z66"/>
  <c r="AA66"/>
  <c r="Y67"/>
  <c r="Z67"/>
  <c r="AA67"/>
  <c r="Y68"/>
  <c r="Z68"/>
  <c r="AB68"/>
  <c r="Y69"/>
  <c r="Z69"/>
  <c r="Y70"/>
  <c r="Z70"/>
  <c r="Y71"/>
  <c r="Z71"/>
  <c r="Y72"/>
  <c r="Z72"/>
  <c r="AA72"/>
  <c r="AB72"/>
  <c r="Y73"/>
  <c r="Z73"/>
  <c r="AA73"/>
  <c r="Y74"/>
  <c r="Z74"/>
  <c r="Y75"/>
  <c r="Z75"/>
  <c r="Y76"/>
  <c r="Z76"/>
  <c r="AA76"/>
  <c r="Y77"/>
  <c r="Z77"/>
  <c r="Y78"/>
  <c r="Z78"/>
  <c r="AA78"/>
  <c r="Y79"/>
  <c r="Z79"/>
  <c r="Y80"/>
  <c r="Z80"/>
  <c r="Y81"/>
  <c r="Z81"/>
  <c r="Y82"/>
  <c r="Z82"/>
  <c r="AA82"/>
  <c r="Y83"/>
  <c r="Z83"/>
  <c r="AA83"/>
  <c r="Y84"/>
  <c r="Z84"/>
  <c r="AB84"/>
  <c r="Y85"/>
  <c r="Z85"/>
  <c r="Y86"/>
  <c r="Z86"/>
  <c r="Y87"/>
  <c r="Z87"/>
  <c r="Y88"/>
  <c r="Z88"/>
  <c r="AA88"/>
  <c r="AB88"/>
  <c r="Y89"/>
  <c r="Z89"/>
  <c r="AA89"/>
  <c r="Y90"/>
  <c r="Z90"/>
  <c r="Y91"/>
  <c r="Z91"/>
  <c r="Y92"/>
  <c r="Z92"/>
  <c r="AA92"/>
  <c r="Y93"/>
  <c r="Z93"/>
  <c r="Y94"/>
  <c r="Z94"/>
  <c r="AA94"/>
  <c r="Y95"/>
  <c r="Z95"/>
  <c r="Y96"/>
  <c r="Z96"/>
  <c r="Y97"/>
  <c r="Z97"/>
  <c r="Y98"/>
  <c r="Z98"/>
  <c r="AA98"/>
  <c r="Z3"/>
  <c r="Y3"/>
  <c r="AO99" i="24" l="1"/>
  <c r="AK99" i="28"/>
  <c r="AB93" i="63"/>
  <c r="AB93" i="61"/>
  <c r="AB91"/>
  <c r="AB89" i="63"/>
  <c r="AB89" i="61"/>
  <c r="AB87"/>
  <c r="AB85" i="63"/>
  <c r="AB83" i="61"/>
  <c r="AB81" i="63"/>
  <c r="AB79" i="61"/>
  <c r="AB77" i="63"/>
  <c r="AB77" i="61"/>
  <c r="AB75"/>
  <c r="AB73" i="63"/>
  <c r="AB73" i="61"/>
  <c r="AB71"/>
  <c r="AB69" i="63"/>
  <c r="AB67" i="61"/>
  <c r="AB63"/>
  <c r="AB59"/>
  <c r="AB55"/>
  <c r="AB47"/>
  <c r="AB43"/>
  <c r="AB39"/>
  <c r="AB35"/>
  <c r="AB31"/>
  <c r="AB27"/>
  <c r="AB23"/>
  <c r="AB19"/>
  <c r="AB15"/>
  <c r="AB11"/>
  <c r="AB7"/>
  <c r="AB94"/>
  <c r="AB90"/>
  <c r="AB86"/>
  <c r="AB82" i="63"/>
  <c r="AB82" i="61"/>
  <c r="AB78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78"/>
  <c r="AB95" i="61"/>
  <c r="AB81"/>
  <c r="AB69"/>
  <c r="AB51"/>
  <c r="AB9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N98" s="1"/>
  <c r="J98"/>
  <c r="I98"/>
  <c r="M97"/>
  <c r="L97"/>
  <c r="K97"/>
  <c r="J97"/>
  <c r="I97"/>
  <c r="N97" s="1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N86" s="1"/>
  <c r="K86"/>
  <c r="J86"/>
  <c r="I86"/>
  <c r="M85"/>
  <c r="L85"/>
  <c r="K85"/>
  <c r="J85"/>
  <c r="I85"/>
  <c r="N85" s="1"/>
  <c r="M84"/>
  <c r="L84"/>
  <c r="K84"/>
  <c r="J84"/>
  <c r="I84"/>
  <c r="N84" s="1"/>
  <c r="M83"/>
  <c r="L83"/>
  <c r="K83"/>
  <c r="J83"/>
  <c r="I83"/>
  <c r="M82"/>
  <c r="L82"/>
  <c r="K82"/>
  <c r="N82" s="1"/>
  <c r="J82"/>
  <c r="I82"/>
  <c r="M81"/>
  <c r="L81"/>
  <c r="K81"/>
  <c r="J81"/>
  <c r="I81"/>
  <c r="N81" s="1"/>
  <c r="M80"/>
  <c r="L80"/>
  <c r="K80"/>
  <c r="J80"/>
  <c r="N80" s="1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N74" s="1"/>
  <c r="K74"/>
  <c r="J74"/>
  <c r="I74"/>
  <c r="M73"/>
  <c r="L73"/>
  <c r="K73"/>
  <c r="J73"/>
  <c r="I73"/>
  <c r="N73" s="1"/>
  <c r="M72"/>
  <c r="L72"/>
  <c r="K72"/>
  <c r="J72"/>
  <c r="I72"/>
  <c r="N72" s="1"/>
  <c r="M71"/>
  <c r="L71"/>
  <c r="K71"/>
  <c r="J71"/>
  <c r="I71"/>
  <c r="M70"/>
  <c r="L70"/>
  <c r="K70"/>
  <c r="N70" s="1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N56" s="1"/>
  <c r="M55"/>
  <c r="L55"/>
  <c r="K55"/>
  <c r="J55"/>
  <c r="I55"/>
  <c r="M54"/>
  <c r="L54"/>
  <c r="K54"/>
  <c r="N54" s="1"/>
  <c r="J54"/>
  <c r="I54"/>
  <c r="M53"/>
  <c r="L53"/>
  <c r="K53"/>
  <c r="J53"/>
  <c r="I53"/>
  <c r="N53" s="1"/>
  <c r="M52"/>
  <c r="L52"/>
  <c r="K52"/>
  <c r="J52"/>
  <c r="N52" s="1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N46" s="1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N42" s="1"/>
  <c r="K42"/>
  <c r="J42"/>
  <c r="I42"/>
  <c r="M41"/>
  <c r="L41"/>
  <c r="K41"/>
  <c r="J41"/>
  <c r="I41"/>
  <c r="N41" s="1"/>
  <c r="M40"/>
  <c r="L40"/>
  <c r="K40"/>
  <c r="J40"/>
  <c r="I40"/>
  <c r="N40" s="1"/>
  <c r="M39"/>
  <c r="L39"/>
  <c r="K39"/>
  <c r="J39"/>
  <c r="I39"/>
  <c r="M38"/>
  <c r="L38"/>
  <c r="K38"/>
  <c r="N38" s="1"/>
  <c r="J38"/>
  <c r="I38"/>
  <c r="M37"/>
  <c r="L37"/>
  <c r="K37"/>
  <c r="J37"/>
  <c r="I37"/>
  <c r="N37" s="1"/>
  <c r="M36"/>
  <c r="L36"/>
  <c r="K36"/>
  <c r="J36"/>
  <c r="I36"/>
  <c r="M35"/>
  <c r="L35"/>
  <c r="K35"/>
  <c r="J35"/>
  <c r="I35"/>
  <c r="M34"/>
  <c r="L34"/>
  <c r="K34"/>
  <c r="N34" s="1"/>
  <c r="J34"/>
  <c r="I34"/>
  <c r="M33"/>
  <c r="L33"/>
  <c r="K33"/>
  <c r="J33"/>
  <c r="I33"/>
  <c r="N33" s="1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N29" s="1"/>
  <c r="M28"/>
  <c r="L28"/>
  <c r="K28"/>
  <c r="J28"/>
  <c r="I28"/>
  <c r="M27"/>
  <c r="L27"/>
  <c r="K27"/>
  <c r="N27" s="1"/>
  <c r="J27"/>
  <c r="I27"/>
  <c r="M26"/>
  <c r="L26"/>
  <c r="K26"/>
  <c r="J26"/>
  <c r="I26"/>
  <c r="M25"/>
  <c r="L25"/>
  <c r="K25"/>
  <c r="J25"/>
  <c r="I25"/>
  <c r="N25" s="1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N21" s="1"/>
  <c r="M20"/>
  <c r="L20"/>
  <c r="K20"/>
  <c r="J20"/>
  <c r="N20" s="1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N14" s="1"/>
  <c r="K14"/>
  <c r="J14"/>
  <c r="I14"/>
  <c r="M13"/>
  <c r="L13"/>
  <c r="K13"/>
  <c r="J13"/>
  <c r="I13"/>
  <c r="N13" s="1"/>
  <c r="M12"/>
  <c r="L12"/>
  <c r="K12"/>
  <c r="J12"/>
  <c r="I12"/>
  <c r="N12" s="1"/>
  <c r="M11"/>
  <c r="L11"/>
  <c r="K11"/>
  <c r="J11"/>
  <c r="I11"/>
  <c r="M10"/>
  <c r="L10"/>
  <c r="K10"/>
  <c r="N10" s="1"/>
  <c r="J10"/>
  <c r="I10"/>
  <c r="M9"/>
  <c r="L9"/>
  <c r="K9"/>
  <c r="J9"/>
  <c r="I9"/>
  <c r="N9" s="1"/>
  <c r="M8"/>
  <c r="L8"/>
  <c r="K8"/>
  <c r="J8"/>
  <c r="I8"/>
  <c r="M7"/>
  <c r="L7"/>
  <c r="K7"/>
  <c r="J7"/>
  <c r="I7"/>
  <c r="M6"/>
  <c r="L6"/>
  <c r="L99" s="1"/>
  <c r="K6"/>
  <c r="N6" s="1"/>
  <c r="J6"/>
  <c r="I6"/>
  <c r="M5"/>
  <c r="L5"/>
  <c r="K5"/>
  <c r="J5"/>
  <c r="I5"/>
  <c r="N5" s="1"/>
  <c r="M4"/>
  <c r="M99" s="1"/>
  <c r="L4"/>
  <c r="K4"/>
  <c r="J4"/>
  <c r="I4"/>
  <c r="I99" s="1"/>
  <c r="M3"/>
  <c r="L3"/>
  <c r="K3"/>
  <c r="J3"/>
  <c r="J99" s="1"/>
  <c r="I3"/>
  <c r="M98" i="62"/>
  <c r="L98"/>
  <c r="K98"/>
  <c r="J98"/>
  <c r="I98"/>
  <c r="M97"/>
  <c r="L97"/>
  <c r="K97"/>
  <c r="J97"/>
  <c r="I97"/>
  <c r="N97" s="1"/>
  <c r="M96"/>
  <c r="L96"/>
  <c r="K96"/>
  <c r="J96"/>
  <c r="I96"/>
  <c r="M95"/>
  <c r="L95"/>
  <c r="K95"/>
  <c r="N95" s="1"/>
  <c r="J95"/>
  <c r="I95"/>
  <c r="M94"/>
  <c r="L94"/>
  <c r="K94"/>
  <c r="J94"/>
  <c r="I94"/>
  <c r="M93"/>
  <c r="L93"/>
  <c r="K93"/>
  <c r="J93"/>
  <c r="I93"/>
  <c r="N93" s="1"/>
  <c r="M92"/>
  <c r="L92"/>
  <c r="K92"/>
  <c r="J92"/>
  <c r="I92"/>
  <c r="N92" s="1"/>
  <c r="M91"/>
  <c r="L91"/>
  <c r="K91"/>
  <c r="N91" s="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N88" s="1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N81" s="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N55" s="1"/>
  <c r="I55"/>
  <c r="M54"/>
  <c r="L54"/>
  <c r="K54"/>
  <c r="N54" s="1"/>
  <c r="J54"/>
  <c r="I54"/>
  <c r="M53"/>
  <c r="L53"/>
  <c r="K53"/>
  <c r="J53"/>
  <c r="I53"/>
  <c r="N53" s="1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I99" s="1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N90" s="1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N60" s="1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N48" s="1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N44" s="1"/>
  <c r="I44"/>
  <c r="M43"/>
  <c r="L43"/>
  <c r="K43"/>
  <c r="J43"/>
  <c r="I43"/>
  <c r="M42"/>
  <c r="L42"/>
  <c r="N42" s="1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N29" s="1"/>
  <c r="M28"/>
  <c r="L28"/>
  <c r="K28"/>
  <c r="J28"/>
  <c r="I28"/>
  <c r="N28" s="1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N75" s="1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N63" s="1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N49" s="1"/>
  <c r="M48"/>
  <c r="L48"/>
  <c r="K48"/>
  <c r="J48"/>
  <c r="I48"/>
  <c r="M47"/>
  <c r="L47"/>
  <c r="K47"/>
  <c r="J47"/>
  <c r="N47" s="1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N41" s="1"/>
  <c r="M40"/>
  <c r="L40"/>
  <c r="K40"/>
  <c r="J40"/>
  <c r="I40"/>
  <c r="M39"/>
  <c r="L39"/>
  <c r="K39"/>
  <c r="J39"/>
  <c r="N39" s="1"/>
  <c r="I39"/>
  <c r="M38"/>
  <c r="L38"/>
  <c r="K38"/>
  <c r="J38"/>
  <c r="I38"/>
  <c r="M37"/>
  <c r="L37"/>
  <c r="K37"/>
  <c r="J37"/>
  <c r="I37"/>
  <c r="N37" s="1"/>
  <c r="M36"/>
  <c r="L36"/>
  <c r="K36"/>
  <c r="J36"/>
  <c r="I36"/>
  <c r="M35"/>
  <c r="L35"/>
  <c r="K35"/>
  <c r="N35" s="1"/>
  <c r="J35"/>
  <c r="I35"/>
  <c r="M34"/>
  <c r="L34"/>
  <c r="K34"/>
  <c r="J34"/>
  <c r="I34"/>
  <c r="M33"/>
  <c r="L33"/>
  <c r="K33"/>
  <c r="J33"/>
  <c r="I33"/>
  <c r="N33" s="1"/>
  <c r="M32"/>
  <c r="L32"/>
  <c r="K32"/>
  <c r="J32"/>
  <c r="I32"/>
  <c r="M31"/>
  <c r="L31"/>
  <c r="K31"/>
  <c r="J31"/>
  <c r="N31" s="1"/>
  <c r="I31"/>
  <c r="M30"/>
  <c r="L30"/>
  <c r="K30"/>
  <c r="N30" s="1"/>
  <c r="J30"/>
  <c r="I30"/>
  <c r="M29"/>
  <c r="L29"/>
  <c r="K29"/>
  <c r="J29"/>
  <c r="I29"/>
  <c r="M28"/>
  <c r="L28"/>
  <c r="K28"/>
  <c r="J28"/>
  <c r="I28"/>
  <c r="N28" s="1"/>
  <c r="M27"/>
  <c r="L27"/>
  <c r="K27"/>
  <c r="J27"/>
  <c r="N27" s="1"/>
  <c r="I27"/>
  <c r="M26"/>
  <c r="L26"/>
  <c r="N26" s="1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N12" s="1"/>
  <c r="I12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J99" s="1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N61" s="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N49" s="1"/>
  <c r="K49"/>
  <c r="J49"/>
  <c r="M48"/>
  <c r="L48"/>
  <c r="K48"/>
  <c r="J48"/>
  <c r="M47"/>
  <c r="L47"/>
  <c r="N47" s="1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N39" s="1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N18" s="1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K99" s="1"/>
  <c r="J3"/>
  <c r="M98" i="55"/>
  <c r="L98"/>
  <c r="K98"/>
  <c r="J98"/>
  <c r="I98"/>
  <c r="M97"/>
  <c r="L97"/>
  <c r="K97"/>
  <c r="J97"/>
  <c r="I97"/>
  <c r="N97" s="1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N93" s="1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N85" s="1"/>
  <c r="M84"/>
  <c r="L84"/>
  <c r="K84"/>
  <c r="J84"/>
  <c r="N84" s="1"/>
  <c r="I84"/>
  <c r="M83"/>
  <c r="L83"/>
  <c r="K83"/>
  <c r="J83"/>
  <c r="I83"/>
  <c r="M82"/>
  <c r="L82"/>
  <c r="K82"/>
  <c r="J82"/>
  <c r="I82"/>
  <c r="M81"/>
  <c r="L81"/>
  <c r="K81"/>
  <c r="J81"/>
  <c r="I81"/>
  <c r="N81" s="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N68" s="1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N32" s="1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7"/>
  <c r="C4"/>
  <c r="F4" s="1"/>
  <c r="B5"/>
  <c r="F5" s="1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F61" s="1"/>
  <c r="C61"/>
  <c r="B62"/>
  <c r="C62"/>
  <c r="F62" s="1"/>
  <c r="B63"/>
  <c r="F63" s="1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F81" s="1"/>
  <c r="C81"/>
  <c r="B82"/>
  <c r="C82"/>
  <c r="F82" s="1"/>
  <c r="B83"/>
  <c r="C83"/>
  <c r="B84"/>
  <c r="C84"/>
  <c r="F84" s="1"/>
  <c r="B85"/>
  <c r="F85" s="1"/>
  <c r="C85"/>
  <c r="B86"/>
  <c r="C86"/>
  <c r="F86" s="1"/>
  <c r="B87"/>
  <c r="C87"/>
  <c r="B88"/>
  <c r="C88"/>
  <c r="F88" s="1"/>
  <c r="B89"/>
  <c r="F89" s="1"/>
  <c r="C89"/>
  <c r="B90"/>
  <c r="C90"/>
  <c r="F90" s="1"/>
  <c r="B91"/>
  <c r="C91"/>
  <c r="B92"/>
  <c r="C92"/>
  <c r="F92" s="1"/>
  <c r="B93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56"/>
  <c r="C4"/>
  <c r="F4" s="1"/>
  <c r="B5"/>
  <c r="F5" s="1"/>
  <c r="C5"/>
  <c r="B6"/>
  <c r="C6"/>
  <c r="F6" s="1"/>
  <c r="B7"/>
  <c r="F7" s="1"/>
  <c r="C7"/>
  <c r="B8"/>
  <c r="C8"/>
  <c r="F8" s="1"/>
  <c r="B9"/>
  <c r="F9" s="1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F36" s="1"/>
  <c r="B37"/>
  <c r="F37" s="1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F10" s="1"/>
  <c r="B11"/>
  <c r="F11" s="1"/>
  <c r="C11"/>
  <c r="B12"/>
  <c r="C12"/>
  <c r="F12" s="1"/>
  <c r="B13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C21"/>
  <c r="B22"/>
  <c r="C22"/>
  <c r="F22" s="1"/>
  <c r="B23"/>
  <c r="C23"/>
  <c r="B24"/>
  <c r="C24"/>
  <c r="F24" s="1"/>
  <c r="B25"/>
  <c r="F25" s="1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F35" s="1"/>
  <c r="C35"/>
  <c r="B36"/>
  <c r="C36"/>
  <c r="F36" s="1"/>
  <c r="B37"/>
  <c r="C37"/>
  <c r="B38"/>
  <c r="C38"/>
  <c r="F38" s="1"/>
  <c r="B39"/>
  <c r="F39" s="1"/>
  <c r="C39"/>
  <c r="B40"/>
  <c r="C40"/>
  <c r="F40" s="1"/>
  <c r="B41"/>
  <c r="F41" s="1"/>
  <c r="C41"/>
  <c r="B42"/>
  <c r="C42"/>
  <c r="F42" s="1"/>
  <c r="B43"/>
  <c r="F43" s="1"/>
  <c r="C43"/>
  <c r="B44"/>
  <c r="C44"/>
  <c r="F44" s="1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F51" s="1"/>
  <c r="C51"/>
  <c r="B52"/>
  <c r="C52"/>
  <c r="F52" s="1"/>
  <c r="B53"/>
  <c r="C53"/>
  <c r="B54"/>
  <c r="C54"/>
  <c r="F54" s="1"/>
  <c r="B55"/>
  <c r="F55" s="1"/>
  <c r="C55"/>
  <c r="B56"/>
  <c r="C56"/>
  <c r="F56" s="1"/>
  <c r="B57"/>
  <c r="F57" s="1"/>
  <c r="C57"/>
  <c r="B58"/>
  <c r="C58"/>
  <c r="F58" s="1"/>
  <c r="B59"/>
  <c r="F59" s="1"/>
  <c r="C59"/>
  <c r="B60"/>
  <c r="C60"/>
  <c r="F60" s="1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F82" s="1"/>
  <c r="B83"/>
  <c r="F83" s="1"/>
  <c r="C83"/>
  <c r="B84"/>
  <c r="C84"/>
  <c r="F84" s="1"/>
  <c r="B85"/>
  <c r="F85" s="1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F96" s="1"/>
  <c r="B97"/>
  <c r="F97" s="1"/>
  <c r="C97"/>
  <c r="B98"/>
  <c r="C98"/>
  <c r="F98" s="1"/>
  <c r="C3"/>
  <c r="B3"/>
  <c r="S69" i="65"/>
  <c r="C4" i="39"/>
  <c r="L4" i="66" s="1"/>
  <c r="N4" s="1"/>
  <c r="E4" i="57" s="1"/>
  <c r="C5" i="39"/>
  <c r="L5" i="66" s="1"/>
  <c r="O5" s="1"/>
  <c r="D5" i="58" s="1"/>
  <c r="C6" i="39"/>
  <c r="C7"/>
  <c r="C8"/>
  <c r="L8" i="66" s="1"/>
  <c r="N8" s="1"/>
  <c r="E8" i="57" s="1"/>
  <c r="C9" i="39"/>
  <c r="L9" i="66" s="1"/>
  <c r="O9" s="1"/>
  <c r="D9" i="58" s="1"/>
  <c r="C10" i="39"/>
  <c r="C11"/>
  <c r="C12"/>
  <c r="L12" i="66" s="1"/>
  <c r="N12" s="1"/>
  <c r="E12" i="57" s="1"/>
  <c r="C13" i="39"/>
  <c r="L13" i="66" s="1"/>
  <c r="O13" s="1"/>
  <c r="D13" i="58" s="1"/>
  <c r="C14" i="39"/>
  <c r="C15"/>
  <c r="C16"/>
  <c r="L16" i="66" s="1"/>
  <c r="N16" s="1"/>
  <c r="E16" i="57" s="1"/>
  <c r="C17" i="39"/>
  <c r="L17" i="66" s="1"/>
  <c r="O17" s="1"/>
  <c r="D17" i="58" s="1"/>
  <c r="C18" i="39"/>
  <c r="C19"/>
  <c r="C20"/>
  <c r="L20" i="66" s="1"/>
  <c r="N20" s="1"/>
  <c r="E20" i="57" s="1"/>
  <c r="C21" i="39"/>
  <c r="L21" i="66" s="1"/>
  <c r="O21" s="1"/>
  <c r="D21" i="58" s="1"/>
  <c r="C22" i="39"/>
  <c r="C23"/>
  <c r="C24"/>
  <c r="L24" i="66" s="1"/>
  <c r="N24" s="1"/>
  <c r="E24" i="57" s="1"/>
  <c r="C25" i="39"/>
  <c r="L25" i="66" s="1"/>
  <c r="O25" s="1"/>
  <c r="D25" i="58" s="1"/>
  <c r="C26" i="39"/>
  <c r="C27"/>
  <c r="C28"/>
  <c r="L28" i="66" s="1"/>
  <c r="N28" s="1"/>
  <c r="E28" i="57" s="1"/>
  <c r="C29" i="39"/>
  <c r="L29" i="66" s="1"/>
  <c r="O29" s="1"/>
  <c r="D29" i="58" s="1"/>
  <c r="C30" i="39"/>
  <c r="C31"/>
  <c r="C32"/>
  <c r="L32" i="66" s="1"/>
  <c r="N32" s="1"/>
  <c r="E32" i="57" s="1"/>
  <c r="C33" i="39"/>
  <c r="L33" i="66" s="1"/>
  <c r="O33" s="1"/>
  <c r="D33" i="58" s="1"/>
  <c r="C34" i="39"/>
  <c r="C35"/>
  <c r="C36"/>
  <c r="L36" i="66" s="1"/>
  <c r="N36" s="1"/>
  <c r="E36" i="57" s="1"/>
  <c r="C37" i="39"/>
  <c r="L37" i="66" s="1"/>
  <c r="O37" s="1"/>
  <c r="D37" i="58" s="1"/>
  <c r="C38" i="39"/>
  <c r="C39"/>
  <c r="C40"/>
  <c r="L40" i="66" s="1"/>
  <c r="N40" s="1"/>
  <c r="E40" i="57" s="1"/>
  <c r="C41" i="39"/>
  <c r="L41" i="66" s="1"/>
  <c r="O41" s="1"/>
  <c r="D41" i="58" s="1"/>
  <c r="C42" i="39"/>
  <c r="C43"/>
  <c r="C44"/>
  <c r="L44" i="66" s="1"/>
  <c r="N44" s="1"/>
  <c r="E44" i="57" s="1"/>
  <c r="C45" i="39"/>
  <c r="L45" i="66" s="1"/>
  <c r="O45" s="1"/>
  <c r="D45" i="58" s="1"/>
  <c r="C46" i="39"/>
  <c r="C47"/>
  <c r="C48"/>
  <c r="L48" i="65" s="1"/>
  <c r="P48" s="1"/>
  <c r="E48" i="56" s="1"/>
  <c r="C49" i="3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L56" i="66" s="1"/>
  <c r="N56" s="1"/>
  <c r="E56" i="57" s="1"/>
  <c r="C57" i="39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L64" i="65" s="1"/>
  <c r="P64" s="1"/>
  <c r="E64" i="56" s="1"/>
  <c r="C65" i="39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L72" i="65" s="1"/>
  <c r="P72" s="1"/>
  <c r="E72" i="56" s="1"/>
  <c r="C73" i="39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L80" i="65" s="1"/>
  <c r="P80" s="1"/>
  <c r="E80" i="56" s="1"/>
  <c r="C81" i="39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L88" i="66" s="1"/>
  <c r="N88" s="1"/>
  <c r="E88" i="57" s="1"/>
  <c r="C89" i="3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L96" i="65" s="1"/>
  <c r="P96" s="1"/>
  <c r="E96" i="56" s="1"/>
  <c r="C97" i="39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K88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K80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K72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K5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K48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L42"/>
  <c r="P42" s="1"/>
  <c r="E42" i="58" s="1"/>
  <c r="K42" i="66"/>
  <c r="F42"/>
  <c r="K41"/>
  <c r="F41"/>
  <c r="K40"/>
  <c r="F40"/>
  <c r="L39"/>
  <c r="M39" s="1"/>
  <c r="D39" i="57" s="1"/>
  <c r="K39" i="66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K33"/>
  <c r="F33"/>
  <c r="K32"/>
  <c r="F32"/>
  <c r="L31"/>
  <c r="M31" s="1"/>
  <c r="D31" i="57" s="1"/>
  <c r="K31" i="66"/>
  <c r="F31"/>
  <c r="L30"/>
  <c r="P30" s="1"/>
  <c r="E30" i="58" s="1"/>
  <c r="K30" i="66"/>
  <c r="F30"/>
  <c r="K29"/>
  <c r="F29"/>
  <c r="K28"/>
  <c r="F28"/>
  <c r="L27"/>
  <c r="M27" s="1"/>
  <c r="D27" i="57" s="1"/>
  <c r="K27" i="66"/>
  <c r="F27"/>
  <c r="L26"/>
  <c r="P26" s="1"/>
  <c r="E26" i="58" s="1"/>
  <c r="K26" i="66"/>
  <c r="F26"/>
  <c r="K25"/>
  <c r="F25"/>
  <c r="K24"/>
  <c r="F24"/>
  <c r="L23"/>
  <c r="M23" s="1"/>
  <c r="D23" i="57" s="1"/>
  <c r="K23" i="66"/>
  <c r="F23"/>
  <c r="L22"/>
  <c r="P22" s="1"/>
  <c r="E22" i="58" s="1"/>
  <c r="K22" i="66"/>
  <c r="F22"/>
  <c r="K21"/>
  <c r="F21"/>
  <c r="K20"/>
  <c r="F20"/>
  <c r="L19"/>
  <c r="M19" s="1"/>
  <c r="D19" i="57" s="1"/>
  <c r="K19" i="66"/>
  <c r="F19"/>
  <c r="L18"/>
  <c r="P18" s="1"/>
  <c r="E18" i="58" s="1"/>
  <c r="K18" i="66"/>
  <c r="F18"/>
  <c r="K17"/>
  <c r="F17"/>
  <c r="K16"/>
  <c r="F16"/>
  <c r="L15"/>
  <c r="M15" s="1"/>
  <c r="D15" i="57" s="1"/>
  <c r="K15" i="66"/>
  <c r="F15"/>
  <c r="L14"/>
  <c r="P14" s="1"/>
  <c r="E14" i="58" s="1"/>
  <c r="K14" i="66"/>
  <c r="F14"/>
  <c r="K13"/>
  <c r="F13"/>
  <c r="K12"/>
  <c r="F12"/>
  <c r="L11"/>
  <c r="M11" s="1"/>
  <c r="D11" i="57" s="1"/>
  <c r="K11" i="66"/>
  <c r="F11"/>
  <c r="L10"/>
  <c r="P10" s="1"/>
  <c r="E10" i="58" s="1"/>
  <c r="K10" i="66"/>
  <c r="F10"/>
  <c r="K9"/>
  <c r="F9"/>
  <c r="K8"/>
  <c r="F8"/>
  <c r="L7"/>
  <c r="M7" s="1"/>
  <c r="D7" i="57" s="1"/>
  <c r="K7" i="66"/>
  <c r="F7"/>
  <c r="L6"/>
  <c r="P6" s="1"/>
  <c r="E6" i="58" s="1"/>
  <c r="K6" i="66"/>
  <c r="F6"/>
  <c r="K5"/>
  <c r="F5"/>
  <c r="K4"/>
  <c r="F4"/>
  <c r="K3"/>
  <c r="F3"/>
  <c r="A1"/>
  <c r="A1" i="65"/>
  <c r="L5"/>
  <c r="P5" s="1"/>
  <c r="E5" i="56" s="1"/>
  <c r="L6" i="65"/>
  <c r="P6" s="1"/>
  <c r="E6" i="56" s="1"/>
  <c r="L7" i="65"/>
  <c r="P7" s="1"/>
  <c r="E7" i="56" s="1"/>
  <c r="L9" i="65"/>
  <c r="P9" s="1"/>
  <c r="E9" i="56" s="1"/>
  <c r="L10" i="65"/>
  <c r="P10" s="1"/>
  <c r="E10" i="56" s="1"/>
  <c r="L11" i="65"/>
  <c r="P11" s="1"/>
  <c r="E11" i="56" s="1"/>
  <c r="L13" i="65"/>
  <c r="P13" s="1"/>
  <c r="E13" i="56" s="1"/>
  <c r="L14" i="65"/>
  <c r="P14" s="1"/>
  <c r="E14" i="56" s="1"/>
  <c r="L15" i="65"/>
  <c r="P15" s="1"/>
  <c r="E15" i="56" s="1"/>
  <c r="L17" i="65"/>
  <c r="P17" s="1"/>
  <c r="E17" i="56" s="1"/>
  <c r="L18" i="65"/>
  <c r="P18" s="1"/>
  <c r="E18" i="56" s="1"/>
  <c r="L19" i="65"/>
  <c r="P19" s="1"/>
  <c r="E19" i="56" s="1"/>
  <c r="L21" i="65"/>
  <c r="P21" s="1"/>
  <c r="E21" i="56" s="1"/>
  <c r="L22" i="65"/>
  <c r="P22" s="1"/>
  <c r="E22" i="56" s="1"/>
  <c r="L23" i="65"/>
  <c r="P23" s="1"/>
  <c r="E23" i="56" s="1"/>
  <c r="L25" i="65"/>
  <c r="P25" s="1"/>
  <c r="E25" i="56" s="1"/>
  <c r="L26" i="65"/>
  <c r="P26" s="1"/>
  <c r="E26" i="56" s="1"/>
  <c r="L27" i="65"/>
  <c r="P27" s="1"/>
  <c r="E27" i="56" s="1"/>
  <c r="L29" i="65"/>
  <c r="P29" s="1"/>
  <c r="E29" i="56" s="1"/>
  <c r="L30" i="65"/>
  <c r="P30" s="1"/>
  <c r="E30" i="56" s="1"/>
  <c r="L31" i="65"/>
  <c r="P31" s="1"/>
  <c r="E31" i="56" s="1"/>
  <c r="L33" i="65"/>
  <c r="P33" s="1"/>
  <c r="E33" i="56" s="1"/>
  <c r="L34" i="65"/>
  <c r="P34" s="1"/>
  <c r="E34" i="56" s="1"/>
  <c r="L35" i="65"/>
  <c r="P35" s="1"/>
  <c r="E35" i="56" s="1"/>
  <c r="L37" i="65"/>
  <c r="P37" s="1"/>
  <c r="E37" i="56" s="1"/>
  <c r="L38" i="65"/>
  <c r="P38" s="1"/>
  <c r="E38" i="56" s="1"/>
  <c r="L39" i="65"/>
  <c r="P39" s="1"/>
  <c r="E39" i="56" s="1"/>
  <c r="L41" i="65"/>
  <c r="P41" s="1"/>
  <c r="E41" i="56" s="1"/>
  <c r="L42" i="65"/>
  <c r="P42" s="1"/>
  <c r="E42" i="56" s="1"/>
  <c r="L43" i="65"/>
  <c r="P43" s="1"/>
  <c r="E43" i="56" s="1"/>
  <c r="L45" i="65"/>
  <c r="P45" s="1"/>
  <c r="E45" i="56" s="1"/>
  <c r="L46" i="65"/>
  <c r="P46" s="1"/>
  <c r="E46" i="56" s="1"/>
  <c r="L47" i="65"/>
  <c r="P47" s="1"/>
  <c r="E47" i="56" s="1"/>
  <c r="L49" i="65"/>
  <c r="P49" s="1"/>
  <c r="E49" i="56" s="1"/>
  <c r="L50" i="65"/>
  <c r="P50" s="1"/>
  <c r="E50" i="56" s="1"/>
  <c r="L51" i="65"/>
  <c r="P51" s="1"/>
  <c r="E51" i="56" s="1"/>
  <c r="L53" i="65"/>
  <c r="P53" s="1"/>
  <c r="E53" i="56" s="1"/>
  <c r="L54" i="65"/>
  <c r="P54" s="1"/>
  <c r="E54" i="56" s="1"/>
  <c r="L55" i="65"/>
  <c r="P55" s="1"/>
  <c r="E55" i="56" s="1"/>
  <c r="L57" i="65"/>
  <c r="P57" s="1"/>
  <c r="E57" i="56" s="1"/>
  <c r="L58" i="65"/>
  <c r="P58" s="1"/>
  <c r="E58" i="56" s="1"/>
  <c r="L59" i="65"/>
  <c r="P59" s="1"/>
  <c r="E59" i="56" s="1"/>
  <c r="L61" i="65"/>
  <c r="P61" s="1"/>
  <c r="E61" i="56" s="1"/>
  <c r="L62" i="65"/>
  <c r="P62" s="1"/>
  <c r="E62" i="56" s="1"/>
  <c r="L63" i="65"/>
  <c r="P63" s="1"/>
  <c r="E63" i="56" s="1"/>
  <c r="L65" i="65"/>
  <c r="P65" s="1"/>
  <c r="E65" i="56" s="1"/>
  <c r="L66" i="65"/>
  <c r="P66" s="1"/>
  <c r="E66" i="56" s="1"/>
  <c r="L67" i="65"/>
  <c r="P67" s="1"/>
  <c r="E67" i="56" s="1"/>
  <c r="L69" i="65"/>
  <c r="P69" s="1"/>
  <c r="E69" i="56" s="1"/>
  <c r="L70" i="65"/>
  <c r="P70" s="1"/>
  <c r="E70" i="56" s="1"/>
  <c r="L71" i="65"/>
  <c r="P71" s="1"/>
  <c r="E71" i="56" s="1"/>
  <c r="L73" i="65"/>
  <c r="P73" s="1"/>
  <c r="E73" i="56" s="1"/>
  <c r="L74" i="65"/>
  <c r="P74" s="1"/>
  <c r="E74" i="56" s="1"/>
  <c r="L75" i="65"/>
  <c r="P75" s="1"/>
  <c r="E75" i="56" s="1"/>
  <c r="L77" i="65"/>
  <c r="P77" s="1"/>
  <c r="E77" i="56" s="1"/>
  <c r="L78" i="65"/>
  <c r="P78" s="1"/>
  <c r="E78" i="56" s="1"/>
  <c r="L79" i="65"/>
  <c r="P79" s="1"/>
  <c r="E79" i="56" s="1"/>
  <c r="L81" i="65"/>
  <c r="P81" s="1"/>
  <c r="E81" i="56" s="1"/>
  <c r="L82" i="65"/>
  <c r="P82" s="1"/>
  <c r="E82" i="56" s="1"/>
  <c r="L83" i="65"/>
  <c r="P83" s="1"/>
  <c r="E83" i="56" s="1"/>
  <c r="L85" i="65"/>
  <c r="P85" s="1"/>
  <c r="E85" i="56" s="1"/>
  <c r="L86" i="65"/>
  <c r="P86" s="1"/>
  <c r="E86" i="56" s="1"/>
  <c r="L87" i="65"/>
  <c r="P87" s="1"/>
  <c r="E87" i="56" s="1"/>
  <c r="L89" i="65"/>
  <c r="P89" s="1"/>
  <c r="E89" i="56" s="1"/>
  <c r="L90" i="65"/>
  <c r="P90" s="1"/>
  <c r="E90" i="56" s="1"/>
  <c r="L91" i="65"/>
  <c r="P91" s="1"/>
  <c r="E91" i="56" s="1"/>
  <c r="L93" i="65"/>
  <c r="P93" s="1"/>
  <c r="E93" i="56" s="1"/>
  <c r="L94" i="65"/>
  <c r="P94" s="1"/>
  <c r="E94" i="56" s="1"/>
  <c r="L95" i="65"/>
  <c r="P95" s="1"/>
  <c r="E95" i="56" s="1"/>
  <c r="L97" i="65"/>
  <c r="P97" s="1"/>
  <c r="E97" i="56" s="1"/>
  <c r="L98" i="65"/>
  <c r="P98" s="1"/>
  <c r="E98" i="56" s="1"/>
  <c r="L3" i="65"/>
  <c r="N3" s="1"/>
  <c r="E3" i="55" s="1"/>
  <c r="P5" i="14"/>
  <c r="P6"/>
  <c r="P7"/>
  <c r="P9"/>
  <c r="P10"/>
  <c r="P11"/>
  <c r="P13"/>
  <c r="P14"/>
  <c r="P15"/>
  <c r="P17"/>
  <c r="P18"/>
  <c r="P19"/>
  <c r="P21"/>
  <c r="P22"/>
  <c r="P23"/>
  <c r="P25"/>
  <c r="P26"/>
  <c r="P27"/>
  <c r="P29"/>
  <c r="P30"/>
  <c r="P31"/>
  <c r="P33"/>
  <c r="P34"/>
  <c r="P35"/>
  <c r="P37"/>
  <c r="P38"/>
  <c r="P39"/>
  <c r="P41"/>
  <c r="P42"/>
  <c r="P43"/>
  <c r="P45"/>
  <c r="P46"/>
  <c r="P47"/>
  <c r="P49"/>
  <c r="P50"/>
  <c r="P51"/>
  <c r="P53"/>
  <c r="P54"/>
  <c r="P55"/>
  <c r="P57"/>
  <c r="P58"/>
  <c r="P59"/>
  <c r="P61"/>
  <c r="P62"/>
  <c r="P63"/>
  <c r="P65"/>
  <c r="P66"/>
  <c r="P67"/>
  <c r="P69"/>
  <c r="P70"/>
  <c r="P71"/>
  <c r="P73"/>
  <c r="P74"/>
  <c r="P75"/>
  <c r="P77"/>
  <c r="P78"/>
  <c r="P79"/>
  <c r="P81"/>
  <c r="P82"/>
  <c r="P83"/>
  <c r="P85"/>
  <c r="P86"/>
  <c r="P87"/>
  <c r="P89"/>
  <c r="P90"/>
  <c r="P91"/>
  <c r="P93"/>
  <c r="P94"/>
  <c r="P95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U96"/>
  <c r="U95"/>
  <c r="U94"/>
  <c r="U93"/>
  <c r="U92"/>
  <c r="N92"/>
  <c r="U91"/>
  <c r="U90"/>
  <c r="U89"/>
  <c r="N89"/>
  <c r="U88"/>
  <c r="U87"/>
  <c r="U86"/>
  <c r="U85"/>
  <c r="U84"/>
  <c r="U83"/>
  <c r="U82"/>
  <c r="U81"/>
  <c r="U80"/>
  <c r="U79"/>
  <c r="U78"/>
  <c r="U77"/>
  <c r="N77"/>
  <c r="U76"/>
  <c r="U75"/>
  <c r="U74"/>
  <c r="U73"/>
  <c r="F73"/>
  <c r="U72"/>
  <c r="U71"/>
  <c r="U70"/>
  <c r="U69"/>
  <c r="U68"/>
  <c r="N68"/>
  <c r="U67"/>
  <c r="U66"/>
  <c r="U65"/>
  <c r="U64"/>
  <c r="N64"/>
  <c r="U63"/>
  <c r="U62"/>
  <c r="N62"/>
  <c r="U61"/>
  <c r="U60"/>
  <c r="U59"/>
  <c r="U58"/>
  <c r="N58"/>
  <c r="U57"/>
  <c r="F57"/>
  <c r="U56"/>
  <c r="U55"/>
  <c r="U54"/>
  <c r="U53"/>
  <c r="U52"/>
  <c r="U51"/>
  <c r="U50"/>
  <c r="U49"/>
  <c r="N49"/>
  <c r="U48"/>
  <c r="U47"/>
  <c r="U46"/>
  <c r="U45"/>
  <c r="N45"/>
  <c r="U44"/>
  <c r="U43"/>
  <c r="U42"/>
  <c r="U41"/>
  <c r="U40"/>
  <c r="U39"/>
  <c r="U38"/>
  <c r="U37"/>
  <c r="U36"/>
  <c r="N36"/>
  <c r="U35"/>
  <c r="F35"/>
  <c r="U34"/>
  <c r="U33"/>
  <c r="U32"/>
  <c r="N32"/>
  <c r="U31"/>
  <c r="U30"/>
  <c r="N30"/>
  <c r="U29"/>
  <c r="U28"/>
  <c r="U27"/>
  <c r="U26"/>
  <c r="N26"/>
  <c r="U25"/>
  <c r="U24"/>
  <c r="U23"/>
  <c r="U22"/>
  <c r="U21"/>
  <c r="U20"/>
  <c r="U19"/>
  <c r="U18"/>
  <c r="U17"/>
  <c r="N17"/>
  <c r="U16"/>
  <c r="U15"/>
  <c r="U14"/>
  <c r="U13"/>
  <c r="U12"/>
  <c r="U11"/>
  <c r="U10"/>
  <c r="U9"/>
  <c r="U8"/>
  <c r="N8"/>
  <c r="U7"/>
  <c r="F7"/>
  <c r="U6"/>
  <c r="U5"/>
  <c r="U4"/>
  <c r="N4"/>
  <c r="U3"/>
  <c r="K99"/>
  <c r="A1"/>
  <c r="T99" i="62"/>
  <c r="S99"/>
  <c r="R99"/>
  <c r="Q99"/>
  <c r="P99"/>
  <c r="U98"/>
  <c r="U97"/>
  <c r="U96"/>
  <c r="N96"/>
  <c r="U95"/>
  <c r="U94"/>
  <c r="AD93"/>
  <c r="U93"/>
  <c r="AD92"/>
  <c r="U92"/>
  <c r="U91"/>
  <c r="U90"/>
  <c r="AD89"/>
  <c r="U89"/>
  <c r="F89"/>
  <c r="AD88"/>
  <c r="U88"/>
  <c r="U87"/>
  <c r="U86"/>
  <c r="AD85"/>
  <c r="U85"/>
  <c r="N85"/>
  <c r="F85"/>
  <c r="U84"/>
  <c r="U83"/>
  <c r="N83"/>
  <c r="U82"/>
  <c r="U81"/>
  <c r="U80"/>
  <c r="U79"/>
  <c r="F79"/>
  <c r="AC78"/>
  <c r="U78"/>
  <c r="U77"/>
  <c r="U76"/>
  <c r="U75"/>
  <c r="U74"/>
  <c r="U73"/>
  <c r="U72"/>
  <c r="U71"/>
  <c r="N71"/>
  <c r="U70"/>
  <c r="AD69"/>
  <c r="U69"/>
  <c r="U68"/>
  <c r="U67"/>
  <c r="AD66"/>
  <c r="U66"/>
  <c r="AD65"/>
  <c r="U65"/>
  <c r="U64"/>
  <c r="U63"/>
  <c r="AC62"/>
  <c r="U62"/>
  <c r="U61"/>
  <c r="N61"/>
  <c r="U60"/>
  <c r="U59"/>
  <c r="N59"/>
  <c r="U58"/>
  <c r="U57"/>
  <c r="U56"/>
  <c r="U55"/>
  <c r="U54"/>
  <c r="AD53"/>
  <c r="U53"/>
  <c r="U52"/>
  <c r="U51"/>
  <c r="AD50"/>
  <c r="U50"/>
  <c r="U49"/>
  <c r="U48"/>
  <c r="U47"/>
  <c r="F47"/>
  <c r="U46"/>
  <c r="U45"/>
  <c r="U44"/>
  <c r="U43"/>
  <c r="U42"/>
  <c r="U41"/>
  <c r="U40"/>
  <c r="U39"/>
  <c r="F39"/>
  <c r="U38"/>
  <c r="U37"/>
  <c r="U36"/>
  <c r="U35"/>
  <c r="U34"/>
  <c r="AD33"/>
  <c r="U33"/>
  <c r="U32"/>
  <c r="U31"/>
  <c r="U30"/>
  <c r="AD29"/>
  <c r="U29"/>
  <c r="U28"/>
  <c r="U27"/>
  <c r="U26"/>
  <c r="U25"/>
  <c r="U24"/>
  <c r="U23"/>
  <c r="U22"/>
  <c r="AD21"/>
  <c r="U21"/>
  <c r="U20"/>
  <c r="U19"/>
  <c r="U18"/>
  <c r="AD17"/>
  <c r="U17"/>
  <c r="U16"/>
  <c r="U15"/>
  <c r="U14"/>
  <c r="AD13"/>
  <c r="U13"/>
  <c r="U12"/>
  <c r="U11"/>
  <c r="U10"/>
  <c r="AD9"/>
  <c r="U9"/>
  <c r="U8"/>
  <c r="U7"/>
  <c r="U6"/>
  <c r="AD5"/>
  <c r="U5"/>
  <c r="U4"/>
  <c r="U3"/>
  <c r="A1"/>
  <c r="T99" i="61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N76"/>
  <c r="U75"/>
  <c r="F75"/>
  <c r="U74"/>
  <c r="U73"/>
  <c r="U72"/>
  <c r="U71"/>
  <c r="U70"/>
  <c r="U69"/>
  <c r="U68"/>
  <c r="U67"/>
  <c r="U66"/>
  <c r="U65"/>
  <c r="U64"/>
  <c r="U63"/>
  <c r="U62"/>
  <c r="U61"/>
  <c r="U60"/>
  <c r="U59"/>
  <c r="F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F37"/>
  <c r="U36"/>
  <c r="U35"/>
  <c r="U34"/>
  <c r="U33"/>
  <c r="U32"/>
  <c r="U31"/>
  <c r="F31"/>
  <c r="U30"/>
  <c r="U29"/>
  <c r="U28"/>
  <c r="U27"/>
  <c r="U26"/>
  <c r="U25"/>
  <c r="U24"/>
  <c r="U23"/>
  <c r="U22"/>
  <c r="U21"/>
  <c r="U20"/>
  <c r="U19"/>
  <c r="F19"/>
  <c r="U18"/>
  <c r="U17"/>
  <c r="U16"/>
  <c r="U15"/>
  <c r="U14"/>
  <c r="U13"/>
  <c r="F13"/>
  <c r="U12"/>
  <c r="U11"/>
  <c r="U10"/>
  <c r="U9"/>
  <c r="U8"/>
  <c r="U7"/>
  <c r="F7"/>
  <c r="U6"/>
  <c r="U5"/>
  <c r="U4"/>
  <c r="U3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F85"/>
  <c r="U84"/>
  <c r="U83"/>
  <c r="U82"/>
  <c r="U81"/>
  <c r="U80"/>
  <c r="U79"/>
  <c r="U78"/>
  <c r="U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U89"/>
  <c r="U88"/>
  <c r="U87"/>
  <c r="F87"/>
  <c r="U86"/>
  <c r="U85"/>
  <c r="U84"/>
  <c r="U83"/>
  <c r="N83"/>
  <c r="U82"/>
  <c r="U81"/>
  <c r="U80"/>
  <c r="U79"/>
  <c r="U78"/>
  <c r="U77"/>
  <c r="N77"/>
  <c r="U76"/>
  <c r="U75"/>
  <c r="U74"/>
  <c r="U73"/>
  <c r="F73"/>
  <c r="U72"/>
  <c r="U71"/>
  <c r="N71"/>
  <c r="F71"/>
  <c r="U70"/>
  <c r="U69"/>
  <c r="N69"/>
  <c r="U68"/>
  <c r="U67"/>
  <c r="U66"/>
  <c r="U65"/>
  <c r="F65"/>
  <c r="U64"/>
  <c r="U63"/>
  <c r="U62"/>
  <c r="U61"/>
  <c r="U60"/>
  <c r="U59"/>
  <c r="U58"/>
  <c r="U57"/>
  <c r="U56"/>
  <c r="U55"/>
  <c r="N55"/>
  <c r="U54"/>
  <c r="U53"/>
  <c r="N53"/>
  <c r="U52"/>
  <c r="U51"/>
  <c r="U50"/>
  <c r="U49"/>
  <c r="U48"/>
  <c r="U47"/>
  <c r="F47"/>
  <c r="U46"/>
  <c r="U45"/>
  <c r="N45"/>
  <c r="F45"/>
  <c r="U44"/>
  <c r="U43"/>
  <c r="N43"/>
  <c r="U42"/>
  <c r="U41"/>
  <c r="U40"/>
  <c r="U39"/>
  <c r="F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N20"/>
  <c r="U19"/>
  <c r="U18"/>
  <c r="N18"/>
  <c r="U17"/>
  <c r="U16"/>
  <c r="U15"/>
  <c r="U14"/>
  <c r="U13"/>
  <c r="U12"/>
  <c r="U11"/>
  <c r="U10"/>
  <c r="U9"/>
  <c r="F9"/>
  <c r="U8"/>
  <c r="U7"/>
  <c r="U6"/>
  <c r="U5"/>
  <c r="U4"/>
  <c r="N4"/>
  <c r="U3"/>
  <c r="I99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N53"/>
  <c r="U52"/>
  <c r="U51"/>
  <c r="U50"/>
  <c r="N50"/>
  <c r="U49"/>
  <c r="U48"/>
  <c r="U47"/>
  <c r="F47"/>
  <c r="U46"/>
  <c r="U45"/>
  <c r="U44"/>
  <c r="U43"/>
  <c r="N43"/>
  <c r="U42"/>
  <c r="U41"/>
  <c r="U40"/>
  <c r="U39"/>
  <c r="U38"/>
  <c r="U37"/>
  <c r="U36"/>
  <c r="U35"/>
  <c r="F35"/>
  <c r="U34"/>
  <c r="U33"/>
  <c r="N33"/>
  <c r="U32"/>
  <c r="U31"/>
  <c r="U30"/>
  <c r="U29"/>
  <c r="U28"/>
  <c r="U27"/>
  <c r="U26"/>
  <c r="U25"/>
  <c r="U24"/>
  <c r="U23"/>
  <c r="N23"/>
  <c r="U22"/>
  <c r="U21"/>
  <c r="N21"/>
  <c r="U20"/>
  <c r="U19"/>
  <c r="U18"/>
  <c r="U17"/>
  <c r="N17"/>
  <c r="U16"/>
  <c r="U15"/>
  <c r="N15"/>
  <c r="U14"/>
  <c r="U13"/>
  <c r="U12"/>
  <c r="U11"/>
  <c r="U10"/>
  <c r="U9"/>
  <c r="U8"/>
  <c r="U7"/>
  <c r="U6"/>
  <c r="U5"/>
  <c r="N5"/>
  <c r="U4"/>
  <c r="U3"/>
  <c r="M99"/>
  <c r="J99"/>
  <c r="A1"/>
  <c r="T99" i="55"/>
  <c r="S99"/>
  <c r="R99"/>
  <c r="Q99"/>
  <c r="P99"/>
  <c r="U98"/>
  <c r="N98"/>
  <c r="U97"/>
  <c r="U96"/>
  <c r="U95"/>
  <c r="U94"/>
  <c r="U93"/>
  <c r="U92"/>
  <c r="N92"/>
  <c r="U91"/>
  <c r="U90"/>
  <c r="U89"/>
  <c r="N89"/>
  <c r="U88"/>
  <c r="U87"/>
  <c r="U86"/>
  <c r="U85"/>
  <c r="U84"/>
  <c r="U83"/>
  <c r="U82"/>
  <c r="U81"/>
  <c r="U80"/>
  <c r="U79"/>
  <c r="U78"/>
  <c r="U77"/>
  <c r="U76"/>
  <c r="N76"/>
  <c r="U75"/>
  <c r="F75"/>
  <c r="U74"/>
  <c r="U73"/>
  <c r="N73"/>
  <c r="F73"/>
  <c r="U72"/>
  <c r="U71"/>
  <c r="U70"/>
  <c r="U69"/>
  <c r="U68"/>
  <c r="U67"/>
  <c r="F67"/>
  <c r="U66"/>
  <c r="U65"/>
  <c r="U64"/>
  <c r="U63"/>
  <c r="U62"/>
  <c r="U61"/>
  <c r="U60"/>
  <c r="U59"/>
  <c r="U58"/>
  <c r="U57"/>
  <c r="U56"/>
  <c r="U55"/>
  <c r="U54"/>
  <c r="U53"/>
  <c r="U52"/>
  <c r="U51"/>
  <c r="N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N29"/>
  <c r="U28"/>
  <c r="U27"/>
  <c r="U26"/>
  <c r="U25"/>
  <c r="U24"/>
  <c r="U23"/>
  <c r="F23"/>
  <c r="U22"/>
  <c r="U21"/>
  <c r="U20"/>
  <c r="U19"/>
  <c r="U18"/>
  <c r="U17"/>
  <c r="F17"/>
  <c r="U16"/>
  <c r="U15"/>
  <c r="U14"/>
  <c r="U13"/>
  <c r="N13"/>
  <c r="U12"/>
  <c r="U11"/>
  <c r="U10"/>
  <c r="U9"/>
  <c r="U8"/>
  <c r="U7"/>
  <c r="N7"/>
  <c r="U6"/>
  <c r="U5"/>
  <c r="U4"/>
  <c r="U3"/>
  <c r="A1"/>
  <c r="F98" i="61" l="1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2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63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55"/>
  <c r="F53"/>
  <c r="F51"/>
  <c r="F49"/>
  <c r="F47"/>
  <c r="F45"/>
  <c r="F43"/>
  <c r="F41"/>
  <c r="F39"/>
  <c r="F37"/>
  <c r="F33"/>
  <c r="F31"/>
  <c r="F29"/>
  <c r="F27"/>
  <c r="F25"/>
  <c r="F23"/>
  <c r="F21"/>
  <c r="F19"/>
  <c r="F17"/>
  <c r="F15"/>
  <c r="F13"/>
  <c r="F11"/>
  <c r="F9"/>
  <c r="F5"/>
  <c r="B99" i="61"/>
  <c r="F5"/>
  <c r="B99" i="58"/>
  <c r="N37" i="56"/>
  <c r="N69"/>
  <c r="N77"/>
  <c r="C99" i="63"/>
  <c r="L72" i="66"/>
  <c r="N72" s="1"/>
  <c r="E72" i="57" s="1"/>
  <c r="N6" i="55"/>
  <c r="N19"/>
  <c r="N80"/>
  <c r="N7" i="56"/>
  <c r="N11"/>
  <c r="N27"/>
  <c r="N31"/>
  <c r="N34"/>
  <c r="N35"/>
  <c r="N51"/>
  <c r="M99" i="57"/>
  <c r="N6"/>
  <c r="N8"/>
  <c r="L48" i="66"/>
  <c r="N48" s="1"/>
  <c r="E48" i="57" s="1"/>
  <c r="L80" i="66"/>
  <c r="N80" s="1"/>
  <c r="E80" i="57" s="1"/>
  <c r="C99" i="55"/>
  <c r="C99" i="57"/>
  <c r="L99" i="55"/>
  <c r="N16"/>
  <c r="N35"/>
  <c r="N64"/>
  <c r="N72"/>
  <c r="N88"/>
  <c r="N94"/>
  <c r="N96"/>
  <c r="N19" i="56"/>
  <c r="P96" i="14"/>
  <c r="P92"/>
  <c r="P88"/>
  <c r="P84"/>
  <c r="P80"/>
  <c r="P76"/>
  <c r="P72"/>
  <c r="P68"/>
  <c r="P64"/>
  <c r="P60"/>
  <c r="P56"/>
  <c r="P52"/>
  <c r="P48"/>
  <c r="P44"/>
  <c r="P40"/>
  <c r="P36"/>
  <c r="P32"/>
  <c r="P28"/>
  <c r="P24"/>
  <c r="P20"/>
  <c r="P16"/>
  <c r="P12"/>
  <c r="P8"/>
  <c r="P4"/>
  <c r="L92" i="65"/>
  <c r="P92" s="1"/>
  <c r="E92" i="56" s="1"/>
  <c r="L88" i="65"/>
  <c r="P88" s="1"/>
  <c r="E88" i="56" s="1"/>
  <c r="L84" i="65"/>
  <c r="P84" s="1"/>
  <c r="E84" i="56" s="1"/>
  <c r="L76" i="65"/>
  <c r="P76" s="1"/>
  <c r="E76" i="56" s="1"/>
  <c r="L68" i="65"/>
  <c r="P68" s="1"/>
  <c r="E68" i="56" s="1"/>
  <c r="L60" i="65"/>
  <c r="P60" s="1"/>
  <c r="E60" i="56" s="1"/>
  <c r="L56" i="65"/>
  <c r="P56" s="1"/>
  <c r="E56" i="56" s="1"/>
  <c r="L52" i="65"/>
  <c r="P52" s="1"/>
  <c r="E52" i="56" s="1"/>
  <c r="L44" i="65"/>
  <c r="P44" s="1"/>
  <c r="E44" i="56" s="1"/>
  <c r="L40" i="65"/>
  <c r="P40" s="1"/>
  <c r="E40" i="56" s="1"/>
  <c r="L36" i="65"/>
  <c r="P36" s="1"/>
  <c r="E36" i="56" s="1"/>
  <c r="L32" i="65"/>
  <c r="P32" s="1"/>
  <c r="E32" i="56" s="1"/>
  <c r="L28" i="65"/>
  <c r="P28" s="1"/>
  <c r="E28" i="56" s="1"/>
  <c r="L24" i="65"/>
  <c r="P24" s="1"/>
  <c r="E24" i="56" s="1"/>
  <c r="L20" i="65"/>
  <c r="N20" s="1"/>
  <c r="E20" i="55" s="1"/>
  <c r="L16" i="65"/>
  <c r="N16" s="1"/>
  <c r="E16" i="55" s="1"/>
  <c r="L12" i="65"/>
  <c r="N12" s="1"/>
  <c r="E12" i="55" s="1"/>
  <c r="L8" i="65"/>
  <c r="N8" s="1"/>
  <c r="E8" i="55" s="1"/>
  <c r="L4" i="65"/>
  <c r="N4" s="1"/>
  <c r="E4" i="55" s="1"/>
  <c r="K99" i="61"/>
  <c r="N54"/>
  <c r="N58"/>
  <c r="N70"/>
  <c r="N74"/>
  <c r="N78"/>
  <c r="N82"/>
  <c r="N86"/>
  <c r="N94"/>
  <c r="N58" i="62"/>
  <c r="N70"/>
  <c r="N74"/>
  <c r="N82"/>
  <c r="N94"/>
  <c r="N46" i="61"/>
  <c r="N50"/>
  <c r="N62"/>
  <c r="N66"/>
  <c r="N62" i="62"/>
  <c r="N66"/>
  <c r="N78"/>
  <c r="N86"/>
  <c r="N90"/>
  <c r="N98"/>
  <c r="N98" i="61"/>
  <c r="B99" i="63"/>
  <c r="F61" i="62"/>
  <c r="F49" i="61"/>
  <c r="F77" i="56"/>
  <c r="F49"/>
  <c r="C99"/>
  <c r="F45"/>
  <c r="B99"/>
  <c r="F89" i="58"/>
  <c r="F49" i="57"/>
  <c r="K99" i="66"/>
  <c r="M8" i="65"/>
  <c r="D8" i="55" s="1"/>
  <c r="M16" i="65"/>
  <c r="D16" i="55" s="1"/>
  <c r="F99" i="66"/>
  <c r="P4" i="65"/>
  <c r="E4" i="56" s="1"/>
  <c r="U99" i="57"/>
  <c r="L99" i="65"/>
  <c r="M12"/>
  <c r="D12" i="55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5" i="65"/>
  <c r="D5" i="56" s="1"/>
  <c r="G5" s="1"/>
  <c r="V5" s="1"/>
  <c r="O6" i="65"/>
  <c r="D6" i="56" s="1"/>
  <c r="G6" s="1"/>
  <c r="O6" s="1"/>
  <c r="O7" i="65"/>
  <c r="D7" i="56" s="1"/>
  <c r="G7" s="1"/>
  <c r="O8" i="65"/>
  <c r="D8" i="56" s="1"/>
  <c r="O9" i="65"/>
  <c r="D9" i="56" s="1"/>
  <c r="G9" s="1"/>
  <c r="O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O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O21" i="65"/>
  <c r="D21" i="56" s="1"/>
  <c r="G21" s="1"/>
  <c r="O21" s="1"/>
  <c r="O22" i="65"/>
  <c r="D22" i="56" s="1"/>
  <c r="G22" s="1"/>
  <c r="O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6" s="1"/>
  <c r="O27" i="65"/>
  <c r="D27" i="56" s="1"/>
  <c r="G27" s="1"/>
  <c r="O28" i="65"/>
  <c r="D28" i="56" s="1"/>
  <c r="O29" i="65"/>
  <c r="D29" i="56" s="1"/>
  <c r="G29" s="1"/>
  <c r="O29" s="1"/>
  <c r="O30" i="65"/>
  <c r="D30" i="56" s="1"/>
  <c r="G30" s="1"/>
  <c r="V30" s="1"/>
  <c r="O31" i="65"/>
  <c r="D31" i="56" s="1"/>
  <c r="G31" s="1"/>
  <c r="O32" i="65"/>
  <c r="D32" i="56" s="1"/>
  <c r="O33" i="65"/>
  <c r="D33" i="56" s="1"/>
  <c r="G33" s="1"/>
  <c r="O33" s="1"/>
  <c r="O34" i="65"/>
  <c r="D34" i="56" s="1"/>
  <c r="G34" s="1"/>
  <c r="O34" s="1"/>
  <c r="O35" i="65"/>
  <c r="D35" i="56" s="1"/>
  <c r="G35" s="1"/>
  <c r="O37" i="65"/>
  <c r="D37" i="56" s="1"/>
  <c r="G37" s="1"/>
  <c r="O38" i="65"/>
  <c r="D38" i="56" s="1"/>
  <c r="G38" s="1"/>
  <c r="O38" s="1"/>
  <c r="O39" i="65"/>
  <c r="D39" i="56" s="1"/>
  <c r="G39" s="1"/>
  <c r="V39" s="1"/>
  <c r="O40" i="65"/>
  <c r="D40" i="56" s="1"/>
  <c r="G40" s="1"/>
  <c r="V40" s="1"/>
  <c r="O41" i="65"/>
  <c r="D41" i="56" s="1"/>
  <c r="G41" s="1"/>
  <c r="O42" i="65"/>
  <c r="D42" i="56" s="1"/>
  <c r="G42" s="1"/>
  <c r="O42" s="1"/>
  <c r="O43" i="65"/>
  <c r="D43" i="56" s="1"/>
  <c r="G43" s="1"/>
  <c r="O43" s="1"/>
  <c r="O44" i="65"/>
  <c r="D44" i="56" s="1"/>
  <c r="O45" i="65"/>
  <c r="D45" i="56" s="1"/>
  <c r="G45" s="1"/>
  <c r="V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1" s="1"/>
  <c r="O52" i="65"/>
  <c r="D52" i="56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7" i="65"/>
  <c r="D57" i="56" s="1"/>
  <c r="G57" s="1"/>
  <c r="O58" i="65"/>
  <c r="D58" i="56" s="1"/>
  <c r="G58" s="1"/>
  <c r="O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V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O76" i="65"/>
  <c r="D76" i="5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M10" i="65"/>
  <c r="D10" i="55" s="1"/>
  <c r="M11" i="65"/>
  <c r="D11" i="55" s="1"/>
  <c r="G11" s="1"/>
  <c r="V11" s="1"/>
  <c r="M13" i="65"/>
  <c r="D13" i="55" s="1"/>
  <c r="M14" i="65"/>
  <c r="D14" i="55" s="1"/>
  <c r="M15" i="65"/>
  <c r="D15" i="55" s="1"/>
  <c r="M17" i="65"/>
  <c r="D17" i="55" s="1"/>
  <c r="G17" s="1"/>
  <c r="O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M24" i="65"/>
  <c r="D24" i="55" s="1"/>
  <c r="M25" i="65"/>
  <c r="D25" i="55" s="1"/>
  <c r="M26" i="65"/>
  <c r="D26" i="55" s="1"/>
  <c r="G26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7" i="65"/>
  <c r="D37" i="55" s="1"/>
  <c r="M38" i="65"/>
  <c r="D38" i="55" s="1"/>
  <c r="M39" i="65"/>
  <c r="D39" i="55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M55" i="65"/>
  <c r="D55" i="55" s="1"/>
  <c r="G55" s="1"/>
  <c r="V55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M63" i="65"/>
  <c r="D63" i="55" s="1"/>
  <c r="M64" i="65"/>
  <c r="D64" i="55" s="1"/>
  <c r="G64" s="1"/>
  <c r="M65" i="65"/>
  <c r="D65" i="55" s="1"/>
  <c r="M66" i="65"/>
  <c r="D66" i="55" s="1"/>
  <c r="M67" i="65"/>
  <c r="D67" i="55" s="1"/>
  <c r="M68" i="65"/>
  <c r="D68" i="55" s="1"/>
  <c r="G68" s="1"/>
  <c r="M69" i="65"/>
  <c r="D69" i="55" s="1"/>
  <c r="M70" i="65"/>
  <c r="D70" i="55" s="1"/>
  <c r="M71" i="65"/>
  <c r="D71" i="55" s="1"/>
  <c r="M72" i="65"/>
  <c r="D72" i="55" s="1"/>
  <c r="G72" s="1"/>
  <c r="O72" s="1"/>
  <c r="M73" i="65"/>
  <c r="D73" i="55" s="1"/>
  <c r="M74" i="65"/>
  <c r="D74" i="55" s="1"/>
  <c r="M75" i="65"/>
  <c r="D75" i="55" s="1"/>
  <c r="M76" i="65"/>
  <c r="D76" i="55" s="1"/>
  <c r="G76" s="1"/>
  <c r="M77" i="65"/>
  <c r="D77" i="55" s="1"/>
  <c r="M78" i="65"/>
  <c r="D78" i="55" s="1"/>
  <c r="M79" i="65"/>
  <c r="D79" i="55" s="1"/>
  <c r="M80" i="65"/>
  <c r="D80" i="55" s="1"/>
  <c r="G80" s="1"/>
  <c r="O80" s="1"/>
  <c r="M81" i="65"/>
  <c r="D81" i="55" s="1"/>
  <c r="M82" i="65"/>
  <c r="D82" i="55" s="1"/>
  <c r="M83" i="65"/>
  <c r="D83" i="55" s="1"/>
  <c r="M85" i="65"/>
  <c r="D85" i="55" s="1"/>
  <c r="M86" i="65"/>
  <c r="D86" i="55" s="1"/>
  <c r="M87" i="65"/>
  <c r="D87" i="55" s="1"/>
  <c r="M88" i="65"/>
  <c r="D88" i="55" s="1"/>
  <c r="M89" i="65"/>
  <c r="D89" i="55" s="1"/>
  <c r="M90" i="65"/>
  <c r="D90" i="55" s="1"/>
  <c r="M91" i="65"/>
  <c r="D91" i="55" s="1"/>
  <c r="M92" i="65"/>
  <c r="D92" i="55" s="1"/>
  <c r="M93" i="65"/>
  <c r="D93" i="55" s="1"/>
  <c r="M94" i="65"/>
  <c r="D94" i="55" s="1"/>
  <c r="M95" i="65"/>
  <c r="D95" i="5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O54" s="1"/>
  <c r="N58"/>
  <c r="N62"/>
  <c r="N66"/>
  <c r="N70"/>
  <c r="O70" s="1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O95" s="1"/>
  <c r="N96"/>
  <c r="I99"/>
  <c r="N81"/>
  <c r="O81" s="1"/>
  <c r="N82"/>
  <c r="O82" s="1"/>
  <c r="N85"/>
  <c r="N86"/>
  <c r="N89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7" i="55"/>
  <c r="O10" i="56"/>
  <c r="V19"/>
  <c r="O19"/>
  <c r="V24"/>
  <c r="V35"/>
  <c r="V42"/>
  <c r="N8" i="55"/>
  <c r="F9"/>
  <c r="I99"/>
  <c r="M99"/>
  <c r="N12"/>
  <c r="F13"/>
  <c r="V22"/>
  <c r="N28"/>
  <c r="F29"/>
  <c r="O30"/>
  <c r="N44"/>
  <c r="F45"/>
  <c r="N60"/>
  <c r="O60" s="1"/>
  <c r="F61"/>
  <c r="O65" i="56"/>
  <c r="O73"/>
  <c r="V6"/>
  <c r="V15"/>
  <c r="O15"/>
  <c r="V31"/>
  <c r="O31"/>
  <c r="O62"/>
  <c r="V75"/>
  <c r="O78"/>
  <c r="V91"/>
  <c r="V94"/>
  <c r="V60" i="55"/>
  <c r="V11" i="56"/>
  <c r="V18"/>
  <c r="V27"/>
  <c r="O27"/>
  <c r="V43"/>
  <c r="V48"/>
  <c r="B99" i="55"/>
  <c r="F3"/>
  <c r="K99"/>
  <c r="F5"/>
  <c r="N20"/>
  <c r="F21"/>
  <c r="N36"/>
  <c r="F37"/>
  <c r="N52"/>
  <c r="F53"/>
  <c r="O68"/>
  <c r="O76"/>
  <c r="O37" i="56"/>
  <c r="O61"/>
  <c r="O77"/>
  <c r="V7"/>
  <c r="O7"/>
  <c r="V23"/>
  <c r="O23"/>
  <c r="O39"/>
  <c r="V63"/>
  <c r="V66"/>
  <c r="O74"/>
  <c r="V79"/>
  <c r="V87"/>
  <c r="V90"/>
  <c r="V95"/>
  <c r="J99" i="55"/>
  <c r="N24"/>
  <c r="N40"/>
  <c r="N56"/>
  <c r="V38" i="58"/>
  <c r="O57"/>
  <c r="V70"/>
  <c r="B99" i="57"/>
  <c r="F3"/>
  <c r="K99"/>
  <c r="N82"/>
  <c r="F83"/>
  <c r="F97"/>
  <c r="C99" i="58"/>
  <c r="I99"/>
  <c r="M99"/>
  <c r="N4"/>
  <c r="F5"/>
  <c r="N12"/>
  <c r="F13"/>
  <c r="N20"/>
  <c r="F21"/>
  <c r="V22"/>
  <c r="V64" i="55"/>
  <c r="V68"/>
  <c r="V76"/>
  <c r="F3" i="56"/>
  <c r="V9"/>
  <c r="V21"/>
  <c r="V37"/>
  <c r="V41"/>
  <c r="V49"/>
  <c r="V61"/>
  <c r="V65"/>
  <c r="V77"/>
  <c r="V81"/>
  <c r="N3" i="57"/>
  <c r="V30" i="58"/>
  <c r="O30"/>
  <c r="V33"/>
  <c r="V62"/>
  <c r="V78"/>
  <c r="O81"/>
  <c r="N3" i="56"/>
  <c r="G88" i="57"/>
  <c r="N90"/>
  <c r="F91"/>
  <c r="K99" i="58"/>
  <c r="U99"/>
  <c r="F9"/>
  <c r="F17"/>
  <c r="V26"/>
  <c r="O26"/>
  <c r="O42"/>
  <c r="V58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8" i="55" l="1"/>
  <c r="O98" s="1"/>
  <c r="G94"/>
  <c r="V94" s="1"/>
  <c r="G90"/>
  <c r="V90" s="1"/>
  <c r="G86"/>
  <c r="O86" s="1"/>
  <c r="G52"/>
  <c r="V52" s="1"/>
  <c r="G48"/>
  <c r="O48" s="1"/>
  <c r="G44"/>
  <c r="V44" s="1"/>
  <c r="G40"/>
  <c r="V40" s="1"/>
  <c r="G35"/>
  <c r="V35" s="1"/>
  <c r="G31"/>
  <c r="V31" s="1"/>
  <c r="G27"/>
  <c r="G23"/>
  <c r="V23" s="1"/>
  <c r="G18"/>
  <c r="G13"/>
  <c r="O13" s="1"/>
  <c r="G7"/>
  <c r="V7" s="1"/>
  <c r="O5" i="56"/>
  <c r="V51"/>
  <c r="O30"/>
  <c r="G92"/>
  <c r="V92" s="1"/>
  <c r="O47"/>
  <c r="G80" i="57"/>
  <c r="V80" s="1"/>
  <c r="O80" i="56"/>
  <c r="G27" i="58"/>
  <c r="O27" s="1"/>
  <c r="O93" i="56"/>
  <c r="O85"/>
  <c r="O72"/>
  <c r="O64"/>
  <c r="O44" i="57"/>
  <c r="G10" i="55"/>
  <c r="V10" s="1"/>
  <c r="G8"/>
  <c r="V8" s="1"/>
  <c r="O52"/>
  <c r="G48" i="57"/>
  <c r="O48" s="1"/>
  <c r="O96" i="56"/>
  <c r="O25"/>
  <c r="G95" i="55"/>
  <c r="V95" s="1"/>
  <c r="G87"/>
  <c r="V87" s="1"/>
  <c r="G78"/>
  <c r="G70"/>
  <c r="O70" s="1"/>
  <c r="G62"/>
  <c r="V62" s="1"/>
  <c r="G32"/>
  <c r="G24"/>
  <c r="V24" s="1"/>
  <c r="G14"/>
  <c r="G16"/>
  <c r="V29" i="56"/>
  <c r="O40" i="55"/>
  <c r="O35"/>
  <c r="V38" i="56"/>
  <c r="V26"/>
  <c r="G9" i="57"/>
  <c r="V9" s="1"/>
  <c r="O83" i="56"/>
  <c r="O75"/>
  <c r="G96" i="55"/>
  <c r="V96" s="1"/>
  <c r="G88"/>
  <c r="G79"/>
  <c r="V79" s="1"/>
  <c r="G75"/>
  <c r="V75" s="1"/>
  <c r="G71"/>
  <c r="O71" s="1"/>
  <c r="G67"/>
  <c r="V67" s="1"/>
  <c r="G63"/>
  <c r="O63" s="1"/>
  <c r="G59"/>
  <c r="V59" s="1"/>
  <c r="G54"/>
  <c r="V54" s="1"/>
  <c r="G50"/>
  <c r="G46"/>
  <c r="V46" s="1"/>
  <c r="G42"/>
  <c r="G38"/>
  <c r="V38" s="1"/>
  <c r="G52" i="56"/>
  <c r="V52" s="1"/>
  <c r="G44"/>
  <c r="V44" s="1"/>
  <c r="G12" i="55"/>
  <c r="V12" s="1"/>
  <c r="V98"/>
  <c r="G91"/>
  <c r="V91" s="1"/>
  <c r="G82"/>
  <c r="V82" s="1"/>
  <c r="G74"/>
  <c r="G66"/>
  <c r="O66" s="1"/>
  <c r="G58"/>
  <c r="G28"/>
  <c r="V28" s="1"/>
  <c r="G9"/>
  <c r="V9" s="1"/>
  <c r="G76" i="56"/>
  <c r="V76" s="1"/>
  <c r="V33"/>
  <c r="V17"/>
  <c r="V34"/>
  <c r="V22"/>
  <c r="O44" i="55"/>
  <c r="O97" i="56"/>
  <c r="O89"/>
  <c r="O60"/>
  <c r="O52"/>
  <c r="G32"/>
  <c r="V32" s="1"/>
  <c r="G28"/>
  <c r="V28" s="1"/>
  <c r="O35"/>
  <c r="O11"/>
  <c r="O69"/>
  <c r="O46"/>
  <c r="V17" i="55"/>
  <c r="O11" i="57"/>
  <c r="O8"/>
  <c r="M20" i="65"/>
  <c r="D20" i="55" s="1"/>
  <c r="G20" s="1"/>
  <c r="V20" s="1"/>
  <c r="V66" i="58"/>
  <c r="V58" i="56"/>
  <c r="V14"/>
  <c r="V86" i="55"/>
  <c r="V50" i="56"/>
  <c r="O22" i="55"/>
  <c r="O11"/>
  <c r="M4" i="65"/>
  <c r="D4" i="55" s="1"/>
  <c r="G4" s="1"/>
  <c r="P12" i="65"/>
  <c r="E12" i="56" s="1"/>
  <c r="G12" s="1"/>
  <c r="V12" s="1"/>
  <c r="O94"/>
  <c r="O86"/>
  <c r="O62" i="55"/>
  <c r="M84" i="65"/>
  <c r="D84" i="55" s="1"/>
  <c r="O64"/>
  <c r="M56" i="65"/>
  <c r="D56" i="55" s="1"/>
  <c r="M36" i="65"/>
  <c r="D36" i="55" s="1"/>
  <c r="N84" i="65"/>
  <c r="E84" i="55" s="1"/>
  <c r="N56" i="65"/>
  <c r="E56" i="55" s="1"/>
  <c r="N36" i="65"/>
  <c r="E36" i="55" s="1"/>
  <c r="O84" i="65"/>
  <c r="D84" i="56" s="1"/>
  <c r="G84" s="1"/>
  <c r="V84" s="1"/>
  <c r="O56" i="65"/>
  <c r="D56" i="56" s="1"/>
  <c r="G56" s="1"/>
  <c r="V56" s="1"/>
  <c r="O36" i="65"/>
  <c r="D36" i="56" s="1"/>
  <c r="G36" s="1"/>
  <c r="V36" s="1"/>
  <c r="O20" i="65"/>
  <c r="D20" i="56" s="1"/>
  <c r="G8"/>
  <c r="V8" s="1"/>
  <c r="O4" i="65"/>
  <c r="D4" i="56" s="1"/>
  <c r="G4" s="1"/>
  <c r="V4" s="1"/>
  <c r="P20" i="65"/>
  <c r="E20" i="56" s="1"/>
  <c r="O9" i="58"/>
  <c r="O57" i="56"/>
  <c r="O13"/>
  <c r="O3" i="55"/>
  <c r="O43"/>
  <c r="O92" i="56"/>
  <c r="O68"/>
  <c r="O67"/>
  <c r="G83" i="55"/>
  <c r="V83" s="1"/>
  <c r="G39"/>
  <c r="V39" s="1"/>
  <c r="V80"/>
  <c r="V72"/>
  <c r="O9"/>
  <c r="V57" i="56"/>
  <c r="V53"/>
  <c r="F99"/>
  <c r="O40"/>
  <c r="G3"/>
  <c r="O3" s="1"/>
  <c r="O91"/>
  <c r="O88"/>
  <c r="O87"/>
  <c r="O79"/>
  <c r="O76"/>
  <c r="O71"/>
  <c r="O63"/>
  <c r="O59"/>
  <c r="O55"/>
  <c r="O45"/>
  <c r="G92" i="55"/>
  <c r="O91"/>
  <c r="O87"/>
  <c r="O51"/>
  <c r="V43"/>
  <c r="G19"/>
  <c r="O7"/>
  <c r="V3"/>
  <c r="G59" i="58"/>
  <c r="O17"/>
  <c r="O29"/>
  <c r="O25"/>
  <c r="G18" i="57"/>
  <c r="O18" s="1"/>
  <c r="O56"/>
  <c r="V97" i="58"/>
  <c r="G91"/>
  <c r="G75"/>
  <c r="V65"/>
  <c r="V61"/>
  <c r="G43"/>
  <c r="V41"/>
  <c r="V37"/>
  <c r="G11"/>
  <c r="V11" s="1"/>
  <c r="O6"/>
  <c r="E99"/>
  <c r="O93"/>
  <c r="V77"/>
  <c r="O53"/>
  <c r="O45"/>
  <c r="V27"/>
  <c r="D99"/>
  <c r="G98" i="57"/>
  <c r="V98" s="1"/>
  <c r="G25"/>
  <c r="V25" s="1"/>
  <c r="O24"/>
  <c r="O4"/>
  <c r="V21" i="58"/>
  <c r="G5" i="57"/>
  <c r="V5" s="1"/>
  <c r="G21"/>
  <c r="V21" s="1"/>
  <c r="G37"/>
  <c r="G53"/>
  <c r="O53" s="1"/>
  <c r="G69"/>
  <c r="O69" s="1"/>
  <c r="O40"/>
  <c r="O75" i="5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F99" i="58"/>
  <c r="G85" i="57"/>
  <c r="V85" s="1"/>
  <c r="V9" i="58"/>
  <c r="O30" i="57"/>
  <c r="O67"/>
  <c r="G41"/>
  <c r="O41" s="1"/>
  <c r="G57"/>
  <c r="G73"/>
  <c r="O73" s="1"/>
  <c r="G89"/>
  <c r="V89" s="1"/>
  <c r="E99"/>
  <c r="G16" i="5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O6" i="55"/>
  <c r="V6"/>
  <c r="V26"/>
  <c r="O26"/>
  <c r="O32" i="56" l="1"/>
  <c r="V70" i="55"/>
  <c r="O94"/>
  <c r="V48"/>
  <c r="O90"/>
  <c r="V3" i="56"/>
  <c r="V18" i="57"/>
  <c r="V71" i="55"/>
  <c r="O95"/>
  <c r="O96"/>
  <c r="V27"/>
  <c r="O27"/>
  <c r="V13"/>
  <c r="O12"/>
  <c r="O10"/>
  <c r="O38"/>
  <c r="O56" i="56"/>
  <c r="E99"/>
  <c r="O11" i="58"/>
  <c r="G20" i="56"/>
  <c r="V20" s="1"/>
  <c r="O24" i="55"/>
  <c r="V53" i="57"/>
  <c r="V66" i="55"/>
  <c r="O16"/>
  <c r="V16"/>
  <c r="V74"/>
  <c r="O74"/>
  <c r="V32"/>
  <c r="O32"/>
  <c r="O5" i="57"/>
  <c r="V48"/>
  <c r="V63" i="55"/>
  <c r="G36"/>
  <c r="V36" s="1"/>
  <c r="O82"/>
  <c r="V78"/>
  <c r="O78"/>
  <c r="O79"/>
  <c r="O46"/>
  <c r="O44" i="56"/>
  <c r="O28"/>
  <c r="O28" i="55"/>
  <c r="V88"/>
  <c r="O88"/>
  <c r="V14"/>
  <c r="O14"/>
  <c r="O61" i="57"/>
  <c r="E99" i="55"/>
  <c r="O4"/>
  <c r="V4"/>
  <c r="O8" i="56"/>
  <c r="G84" i="55"/>
  <c r="O84" i="56"/>
  <c r="D99" i="55"/>
  <c r="D99" i="56"/>
  <c r="O36"/>
  <c r="G56" i="55"/>
  <c r="O20"/>
  <c r="O4" i="56"/>
  <c r="O83" i="55"/>
  <c r="O39"/>
  <c r="O12" i="56"/>
  <c r="O92" i="55"/>
  <c r="V92"/>
  <c r="V19"/>
  <c r="O19"/>
  <c r="O49"/>
  <c r="O59" i="58"/>
  <c r="V59"/>
  <c r="O98" i="57"/>
  <c r="V45"/>
  <c r="V91" i="58"/>
  <c r="O91"/>
  <c r="V75"/>
  <c r="O75"/>
  <c r="V43"/>
  <c r="O43"/>
  <c r="O56"/>
  <c r="O25" i="57"/>
  <c r="O77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O23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36" i="55" l="1"/>
  <c r="G99"/>
  <c r="V99" s="1"/>
  <c r="O84"/>
  <c r="V84"/>
  <c r="V56"/>
  <c r="O56"/>
  <c r="O99" i="56"/>
  <c r="O99" i="58"/>
  <c r="O99" i="57"/>
  <c r="K8" i="65"/>
  <c r="F9"/>
  <c r="K7"/>
  <c r="F8"/>
  <c r="O99" i="55" l="1"/>
  <c r="K9" i="65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O93" i="54" l="1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DJ24" s="1"/>
  <c r="F24" i="40" s="1"/>
  <c r="BT8" i="54"/>
  <c r="CZ97"/>
  <c r="CZ6"/>
  <c r="CV4"/>
  <c r="BM96"/>
  <c r="DI96" s="1"/>
  <c r="E96" i="40" s="1"/>
  <c r="BM62" i="54"/>
  <c r="BM42"/>
  <c r="BM40"/>
  <c r="DI40" s="1"/>
  <c r="E40" i="40" s="1"/>
  <c r="BM16" i="54"/>
  <c r="BM4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AR96" i="54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DH73" s="1"/>
  <c r="D73" i="40" s="1"/>
  <c r="CA75" i="54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I78" s="1"/>
  <c r="E78" i="40" s="1"/>
  <c r="DB79" i="54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A28"/>
  <c r="BT31"/>
  <c r="DA32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BF17"/>
  <c r="BF30"/>
  <c r="BF49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BF84"/>
  <c r="BF89"/>
  <c r="BF93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AY17" i="54"/>
  <c r="DG17" s="1"/>
  <c r="C17" i="40" s="1"/>
  <c r="AY19" i="54"/>
  <c r="DG19" s="1"/>
  <c r="C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AY47"/>
  <c r="DG47" s="1"/>
  <c r="C47" i="40" s="1"/>
  <c r="AY48" i="54"/>
  <c r="AY58"/>
  <c r="AY62"/>
  <c r="DI62"/>
  <c r="E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CE93"/>
  <c r="AY10"/>
  <c r="DF34"/>
  <c r="B34" i="40" s="1"/>
  <c r="AY56" i="54"/>
  <c r="AY89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AY82" i="54"/>
  <c r="DG82" s="1"/>
  <c r="C82" i="40" s="1"/>
  <c r="DH82" i="54"/>
  <c r="D82" i="40" s="1"/>
  <c r="AY84" i="54"/>
  <c r="AY88"/>
  <c r="AY90"/>
  <c r="DG90" s="1"/>
  <c r="C90" i="40" s="1"/>
  <c r="AY98" i="54"/>
  <c r="DH5"/>
  <c r="D5" i="40" s="1"/>
  <c r="DJ5" i="54"/>
  <c r="F5" i="40" s="1"/>
  <c r="DG8" i="54"/>
  <c r="C8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AR27" i="54"/>
  <c r="DF27" s="1"/>
  <c r="B27" i="40" s="1"/>
  <c r="DJ27" i="54"/>
  <c r="F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AR97" i="54"/>
  <c r="DF97" s="1"/>
  <c r="B97" i="40" s="1"/>
  <c r="DH97" i="54"/>
  <c r="D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81"/>
  <c r="C81" i="40" s="1"/>
  <c r="DG88" i="54"/>
  <c r="C88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P34" s="1"/>
  <c r="CV34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5" i="40" l="1"/>
  <c r="DK5" i="54"/>
  <c r="CW95"/>
  <c r="CW82"/>
  <c r="CW74"/>
  <c r="DD86"/>
  <c r="DD82"/>
  <c r="DD53"/>
  <c r="DD66"/>
  <c r="DD54"/>
  <c r="CI37"/>
  <c r="DD30"/>
  <c r="CB37"/>
  <c r="CI22"/>
  <c r="CP42"/>
  <c r="CW30"/>
  <c r="DD29"/>
  <c r="CP18"/>
  <c r="CP10"/>
  <c r="DD95"/>
  <c r="CP35"/>
  <c r="DD38"/>
  <c r="CW22"/>
  <c r="CB14"/>
  <c r="CB10"/>
  <c r="DD19"/>
  <c r="DD13"/>
  <c r="CI15"/>
  <c r="DD18"/>
  <c r="CP91"/>
  <c r="CP87"/>
  <c r="CP83"/>
  <c r="DD94"/>
  <c r="CI68"/>
  <c r="CW46"/>
  <c r="DD47"/>
  <c r="CW48"/>
  <c r="CB30"/>
  <c r="DD26"/>
  <c r="CB41"/>
  <c r="CB25"/>
  <c r="CW34"/>
  <c r="DD33"/>
  <c r="DD15"/>
  <c r="DD10"/>
  <c r="DD87"/>
  <c r="DD71"/>
  <c r="DD55"/>
  <c r="DK6"/>
  <c r="DD58"/>
  <c r="CW8"/>
  <c r="CW90"/>
  <c r="CW42"/>
  <c r="CW16"/>
  <c r="CW10"/>
  <c r="CP44"/>
  <c r="CP26"/>
  <c r="CI17"/>
  <c r="CB61"/>
  <c r="AE101" i="52"/>
  <c r="DD85" i="54"/>
  <c r="CI40"/>
  <c r="CP41"/>
  <c r="CP25"/>
  <c r="CI6"/>
  <c r="CP5"/>
  <c r="P98" i="38"/>
  <c r="L98" i="26" s="1"/>
  <c r="P97" i="38"/>
  <c r="P96"/>
  <c r="P95"/>
  <c r="L95" i="26" s="1"/>
  <c r="P94" i="38"/>
  <c r="P93"/>
  <c r="P92"/>
  <c r="P91"/>
  <c r="L91" i="26" s="1"/>
  <c r="P90" i="38"/>
  <c r="P89"/>
  <c r="P88"/>
  <c r="P87"/>
  <c r="L87" i="26" s="1"/>
  <c r="P86" i="38"/>
  <c r="P85"/>
  <c r="P84"/>
  <c r="P83"/>
  <c r="L83" i="26" s="1"/>
  <c r="P82" i="38"/>
  <c r="P81"/>
  <c r="P80"/>
  <c r="P79"/>
  <c r="L79" i="26" s="1"/>
  <c r="P78" i="38"/>
  <c r="P77"/>
  <c r="P76"/>
  <c r="P75"/>
  <c r="L75" i="26" s="1"/>
  <c r="P74" i="38"/>
  <c r="P73"/>
  <c r="P72"/>
  <c r="P71"/>
  <c r="L71" i="26" s="1"/>
  <c r="P70" i="38"/>
  <c r="P69"/>
  <c r="P68"/>
  <c r="P67"/>
  <c r="L67" i="26" s="1"/>
  <c r="P66" i="38"/>
  <c r="P65"/>
  <c r="P64"/>
  <c r="P63"/>
  <c r="L63" i="26" s="1"/>
  <c r="P62" i="38"/>
  <c r="P61"/>
  <c r="P60"/>
  <c r="P59"/>
  <c r="L59" i="26" s="1"/>
  <c r="P58" i="38"/>
  <c r="P57"/>
  <c r="P56"/>
  <c r="P55"/>
  <c r="L55" i="26" s="1"/>
  <c r="P54" i="38"/>
  <c r="P53"/>
  <c r="P52"/>
  <c r="P51"/>
  <c r="L51" i="26" s="1"/>
  <c r="P50" i="38"/>
  <c r="P49"/>
  <c r="P48"/>
  <c r="P47"/>
  <c r="L47" i="26" s="1"/>
  <c r="P46" i="38"/>
  <c r="P45"/>
  <c r="P44"/>
  <c r="P43"/>
  <c r="L43" i="26" s="1"/>
  <c r="P42" i="38"/>
  <c r="P41"/>
  <c r="P40"/>
  <c r="P39"/>
  <c r="L39" i="26" s="1"/>
  <c r="P38" i="38"/>
  <c r="P37"/>
  <c r="P36"/>
  <c r="P35"/>
  <c r="L35" i="26" s="1"/>
  <c r="P34" i="38"/>
  <c r="P33"/>
  <c r="P32"/>
  <c r="P31"/>
  <c r="L31" i="26" s="1"/>
  <c r="P30" i="38"/>
  <c r="P29"/>
  <c r="P28"/>
  <c r="P27"/>
  <c r="L27" i="26" s="1"/>
  <c r="P26" i="38"/>
  <c r="P25"/>
  <c r="P24"/>
  <c r="P23"/>
  <c r="L23" i="26" s="1"/>
  <c r="P22" i="38"/>
  <c r="P21"/>
  <c r="P20"/>
  <c r="P19"/>
  <c r="L19" i="26" s="1"/>
  <c r="P18" i="38"/>
  <c r="P17"/>
  <c r="P16"/>
  <c r="P15"/>
  <c r="L15" i="26" s="1"/>
  <c r="P14" i="38"/>
  <c r="P13"/>
  <c r="P12"/>
  <c r="P11"/>
  <c r="L11" i="26" s="1"/>
  <c r="P10" i="38"/>
  <c r="P9"/>
  <c r="P8"/>
  <c r="P7"/>
  <c r="L7" i="26" s="1"/>
  <c r="P6" i="38"/>
  <c r="P5"/>
  <c r="P4"/>
  <c r="P3"/>
  <c r="Q98"/>
  <c r="L98" i="27" s="1"/>
  <c r="Q97" i="38"/>
  <c r="Q96"/>
  <c r="Q95"/>
  <c r="L95" i="27" s="1"/>
  <c r="Q94" i="38"/>
  <c r="Q93"/>
  <c r="Q92"/>
  <c r="Q91"/>
  <c r="L91" i="27" s="1"/>
  <c r="Q90" i="38"/>
  <c r="Q89"/>
  <c r="Q88"/>
  <c r="Q87"/>
  <c r="L87" i="27" s="1"/>
  <c r="Q86" i="38"/>
  <c r="Q85"/>
  <c r="Q84"/>
  <c r="Q83"/>
  <c r="L83" i="27" s="1"/>
  <c r="Q82" i="38"/>
  <c r="Q81"/>
  <c r="Q80"/>
  <c r="Q79"/>
  <c r="L79" i="27" s="1"/>
  <c r="Q78" i="38"/>
  <c r="Q77"/>
  <c r="Q76"/>
  <c r="Q75"/>
  <c r="L75" i="27" s="1"/>
  <c r="Q74" i="38"/>
  <c r="Q73"/>
  <c r="Q72"/>
  <c r="Q71"/>
  <c r="L71" i="27" s="1"/>
  <c r="Q70" i="38"/>
  <c r="Q69"/>
  <c r="Q68"/>
  <c r="Q67"/>
  <c r="L67" i="27" s="1"/>
  <c r="Q66" i="38"/>
  <c r="Q65"/>
  <c r="Q64"/>
  <c r="Q63"/>
  <c r="L63" i="27" s="1"/>
  <c r="Q62" i="38"/>
  <c r="Q61"/>
  <c r="Q60"/>
  <c r="Q59"/>
  <c r="L59" i="27" s="1"/>
  <c r="Q58" i="38"/>
  <c r="Q57"/>
  <c r="Q56"/>
  <c r="Q55"/>
  <c r="L55" i="27" s="1"/>
  <c r="Q54" i="38"/>
  <c r="Q53"/>
  <c r="Q52"/>
  <c r="Q51"/>
  <c r="L51" i="27" s="1"/>
  <c r="Q50" i="38"/>
  <c r="Q49"/>
  <c r="Q48"/>
  <c r="Q47"/>
  <c r="L47" i="27" s="1"/>
  <c r="Q46" i="38"/>
  <c r="Q45"/>
  <c r="Q44"/>
  <c r="Q43"/>
  <c r="L43" i="27" s="1"/>
  <c r="Q42" i="38"/>
  <c r="Q41"/>
  <c r="Q40"/>
  <c r="Q39"/>
  <c r="L39" i="27" s="1"/>
  <c r="Q38" i="38"/>
  <c r="Q37"/>
  <c r="Q36"/>
  <c r="Q35"/>
  <c r="L35" i="27" s="1"/>
  <c r="Q34" i="38"/>
  <c r="Q33"/>
  <c r="Q32"/>
  <c r="Q31"/>
  <c r="L31" i="27" s="1"/>
  <c r="Q30" i="38"/>
  <c r="Q29"/>
  <c r="Q28"/>
  <c r="Q27"/>
  <c r="L27" i="27" s="1"/>
  <c r="Q26" i="38"/>
  <c r="Q25"/>
  <c r="Q24"/>
  <c r="Q23"/>
  <c r="L23" i="27" s="1"/>
  <c r="Q22" i="38"/>
  <c r="Q21"/>
  <c r="Q20"/>
  <c r="Q19"/>
  <c r="L19" i="27" s="1"/>
  <c r="Q18" i="38"/>
  <c r="Q17"/>
  <c r="Q16"/>
  <c r="Q15"/>
  <c r="L15" i="27" s="1"/>
  <c r="Q14" i="38"/>
  <c r="Q13"/>
  <c r="Q12"/>
  <c r="Q11"/>
  <c r="L11" i="27" s="1"/>
  <c r="Q10" i="38"/>
  <c r="Q9"/>
  <c r="Q8"/>
  <c r="Q7"/>
  <c r="L7" i="27" s="1"/>
  <c r="Q6" i="38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M89" i="24" s="1"/>
  <c r="S88" i="52"/>
  <c r="S95"/>
  <c r="S85"/>
  <c r="S94"/>
  <c r="S93"/>
  <c r="S84"/>
  <c r="S80"/>
  <c r="S76"/>
  <c r="M76" i="24" s="1"/>
  <c r="S72" i="52"/>
  <c r="S68"/>
  <c r="S64"/>
  <c r="S60"/>
  <c r="S56"/>
  <c r="S52"/>
  <c r="S48"/>
  <c r="S44"/>
  <c r="M44" i="24" s="1"/>
  <c r="S40" i="52"/>
  <c r="S36"/>
  <c r="S32"/>
  <c r="S28"/>
  <c r="M28" i="24" s="1"/>
  <c r="S24" i="52"/>
  <c r="S20"/>
  <c r="S16"/>
  <c r="S12"/>
  <c r="M12" i="24" s="1"/>
  <c r="S8" i="52"/>
  <c r="S4"/>
  <c r="S87"/>
  <c r="S81"/>
  <c r="S77"/>
  <c r="S73"/>
  <c r="S69"/>
  <c r="S65"/>
  <c r="M65" i="24" s="1"/>
  <c r="S61" i="52"/>
  <c r="S57"/>
  <c r="S53"/>
  <c r="S49"/>
  <c r="S45"/>
  <c r="S41"/>
  <c r="S37"/>
  <c r="S33"/>
  <c r="S29"/>
  <c r="S25"/>
  <c r="S21"/>
  <c r="S17"/>
  <c r="S13"/>
  <c r="S9"/>
  <c r="S5"/>
  <c r="S86"/>
  <c r="M86" i="24" s="1"/>
  <c r="S82" i="52"/>
  <c r="S78"/>
  <c r="S74"/>
  <c r="S70"/>
  <c r="S66"/>
  <c r="S62"/>
  <c r="S58"/>
  <c r="S54"/>
  <c r="M54" i="24" s="1"/>
  <c r="S50" i="52"/>
  <c r="S46"/>
  <c r="S42"/>
  <c r="S38"/>
  <c r="S34"/>
  <c r="S30"/>
  <c r="S26"/>
  <c r="S22"/>
  <c r="M22" i="24" s="1"/>
  <c r="S18" i="52"/>
  <c r="S14"/>
  <c r="S10"/>
  <c r="S6"/>
  <c r="S83"/>
  <c r="S79"/>
  <c r="S75"/>
  <c r="S71"/>
  <c r="M71" i="24" s="1"/>
  <c r="S67" i="52"/>
  <c r="S63"/>
  <c r="S59"/>
  <c r="S55"/>
  <c r="M55" i="24" s="1"/>
  <c r="S51" i="52"/>
  <c r="S47"/>
  <c r="S43"/>
  <c r="S39"/>
  <c r="M39" i="24" s="1"/>
  <c r="S35" i="52"/>
  <c r="S31"/>
  <c r="S27"/>
  <c r="S23"/>
  <c r="S19"/>
  <c r="S15"/>
  <c r="S11"/>
  <c r="S7"/>
  <c r="S3"/>
  <c r="S96"/>
  <c r="S92"/>
  <c r="S97"/>
  <c r="W94"/>
  <c r="W84"/>
  <c r="W85"/>
  <c r="W98"/>
  <c r="M98" i="29" s="1"/>
  <c r="W95" i="52"/>
  <c r="W91"/>
  <c r="W90"/>
  <c r="W89"/>
  <c r="M89" i="29" s="1"/>
  <c r="W87" i="52"/>
  <c r="W86"/>
  <c r="W80"/>
  <c r="W76"/>
  <c r="M76" i="29" s="1"/>
  <c r="W72" i="52"/>
  <c r="W68"/>
  <c r="W64"/>
  <c r="W60"/>
  <c r="M60" i="29" s="1"/>
  <c r="W56" i="52"/>
  <c r="W52"/>
  <c r="W48"/>
  <c r="W44"/>
  <c r="M44" i="29" s="1"/>
  <c r="W40" i="52"/>
  <c r="W36"/>
  <c r="W32"/>
  <c r="W28"/>
  <c r="M28" i="29" s="1"/>
  <c r="W24" i="52"/>
  <c r="W20"/>
  <c r="W16"/>
  <c r="W12"/>
  <c r="W8"/>
  <c r="W4"/>
  <c r="W81"/>
  <c r="W77"/>
  <c r="W73"/>
  <c r="W69"/>
  <c r="W65"/>
  <c r="W61"/>
  <c r="M61" i="29" s="1"/>
  <c r="W57" i="52"/>
  <c r="W53"/>
  <c r="W49"/>
  <c r="W45"/>
  <c r="M45" i="29" s="1"/>
  <c r="W41" i="52"/>
  <c r="W37"/>
  <c r="W33"/>
  <c r="W29"/>
  <c r="M29" i="29" s="1"/>
  <c r="W25" i="52"/>
  <c r="W21"/>
  <c r="W17"/>
  <c r="W13"/>
  <c r="M13" i="29" s="1"/>
  <c r="W9" i="52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M88" i="29" s="1"/>
  <c r="F7" i="40"/>
  <c r="DK7" i="54"/>
  <c r="AG101" i="52"/>
  <c r="U96"/>
  <c r="M96" i="27" s="1"/>
  <c r="U86" i="52"/>
  <c r="U93"/>
  <c r="U92"/>
  <c r="U91"/>
  <c r="M91" i="27" s="1"/>
  <c r="U87" i="52"/>
  <c r="U89"/>
  <c r="U88"/>
  <c r="U97"/>
  <c r="U82"/>
  <c r="U78"/>
  <c r="U74"/>
  <c r="U70"/>
  <c r="M70" i="27" s="1"/>
  <c r="U66" i="52"/>
  <c r="U62"/>
  <c r="U58"/>
  <c r="U54"/>
  <c r="M54" i="27" s="1"/>
  <c r="U50" i="52"/>
  <c r="U46"/>
  <c r="U42"/>
  <c r="U38"/>
  <c r="M38" i="27" s="1"/>
  <c r="U34" i="52"/>
  <c r="U30"/>
  <c r="U26"/>
  <c r="U22"/>
  <c r="U18"/>
  <c r="U14"/>
  <c r="U10"/>
  <c r="U6"/>
  <c r="M6" i="27" s="1"/>
  <c r="U85" i="52"/>
  <c r="U83"/>
  <c r="U79"/>
  <c r="U75"/>
  <c r="M75" i="27" s="1"/>
  <c r="U71" i="52"/>
  <c r="U67"/>
  <c r="U63"/>
  <c r="U59"/>
  <c r="M59" i="27" s="1"/>
  <c r="U55" i="52"/>
  <c r="U51"/>
  <c r="U47"/>
  <c r="U43"/>
  <c r="M43" i="27" s="1"/>
  <c r="U39" i="52"/>
  <c r="U35"/>
  <c r="U31"/>
  <c r="U27"/>
  <c r="M27" i="27" s="1"/>
  <c r="U23" i="52"/>
  <c r="U19"/>
  <c r="U15"/>
  <c r="U11"/>
  <c r="M11" i="27" s="1"/>
  <c r="U7" i="52"/>
  <c r="U3"/>
  <c r="U84"/>
  <c r="U80"/>
  <c r="M80" i="27" s="1"/>
  <c r="U76" i="52"/>
  <c r="U72"/>
  <c r="U68"/>
  <c r="U64"/>
  <c r="U60"/>
  <c r="U56"/>
  <c r="U52"/>
  <c r="U48"/>
  <c r="M48" i="27" s="1"/>
  <c r="U44" i="52"/>
  <c r="U40"/>
  <c r="U36"/>
  <c r="U32"/>
  <c r="M32" i="27" s="1"/>
  <c r="U28" i="52"/>
  <c r="U24"/>
  <c r="U20"/>
  <c r="U16"/>
  <c r="M16" i="27" s="1"/>
  <c r="U12" i="5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M94" i="27" s="1"/>
  <c r="U90" i="52"/>
  <c r="U95"/>
  <c r="U98"/>
  <c r="T3"/>
  <c r="Q6" i="44"/>
  <c r="V85" i="52"/>
  <c r="V96"/>
  <c r="V86"/>
  <c r="V95"/>
  <c r="V92"/>
  <c r="V91"/>
  <c r="V90"/>
  <c r="V87"/>
  <c r="V88"/>
  <c r="V81"/>
  <c r="V77"/>
  <c r="M77" i="28" s="1"/>
  <c r="V73" i="52"/>
  <c r="V69"/>
  <c r="V65"/>
  <c r="V61"/>
  <c r="M61" i="28" s="1"/>
  <c r="V57" i="52"/>
  <c r="V53"/>
  <c r="V49"/>
  <c r="V45"/>
  <c r="V41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M47" i="28" s="1"/>
  <c r="V43" i="52"/>
  <c r="V39"/>
  <c r="V35"/>
  <c r="V31"/>
  <c r="V27"/>
  <c r="V23"/>
  <c r="V19"/>
  <c r="V15"/>
  <c r="M15" i="28" s="1"/>
  <c r="V11" i="52"/>
  <c r="V7"/>
  <c r="V3"/>
  <c r="V84"/>
  <c r="M84" i="28" s="1"/>
  <c r="V80" i="52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M4" i="28" s="1"/>
  <c r="V97" i="52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F99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C99" s="1"/>
  <c r="AL101" i="52"/>
  <c r="AH101"/>
  <c r="L4" i="27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31" i="28"/>
  <c r="M96"/>
  <c r="M64" i="27"/>
  <c r="M4" i="29"/>
  <c r="M65"/>
  <c r="M45" i="28"/>
  <c r="M33" i="29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8"/>
  <c r="M88" i="27"/>
  <c r="M72" i="24"/>
  <c r="M72" i="29"/>
  <c r="M72" i="28"/>
  <c r="M72" i="27"/>
  <c r="M97" i="28"/>
  <c r="M73"/>
  <c r="M57"/>
  <c r="M41"/>
  <c r="M37"/>
  <c r="M21"/>
  <c r="M9"/>
  <c r="M98" i="27"/>
  <c r="M98" i="28"/>
  <c r="M90"/>
  <c r="M90" i="29"/>
  <c r="M82" i="27"/>
  <c r="M74" i="28"/>
  <c r="M74" i="29"/>
  <c r="M70" i="28"/>
  <c r="M70" i="29"/>
  <c r="M62" i="24"/>
  <c r="M54" i="29"/>
  <c r="M50" i="27"/>
  <c r="M42" i="29"/>
  <c r="M38"/>
  <c r="M38" i="24"/>
  <c r="M34" i="29"/>
  <c r="M30" i="24"/>
  <c r="M26" i="27"/>
  <c r="M26" i="24"/>
  <c r="M26" i="29"/>
  <c r="M22"/>
  <c r="M18" i="24"/>
  <c r="M14"/>
  <c r="M6" i="29"/>
  <c r="M6" i="24"/>
  <c r="M91" i="29"/>
  <c r="M91" i="28"/>
  <c r="M87" i="27"/>
  <c r="M87" i="29"/>
  <c r="M87" i="28"/>
  <c r="M83" i="27"/>
  <c r="M83" i="24"/>
  <c r="M83" i="29"/>
  <c r="M75" i="28"/>
  <c r="M71" i="27"/>
  <c r="M71" i="29"/>
  <c r="M71" i="28"/>
  <c r="M67" i="27"/>
  <c r="M67" i="24"/>
  <c r="M67" i="29"/>
  <c r="M67" i="28"/>
  <c r="M59" i="29"/>
  <c r="M59" i="28"/>
  <c r="M55" i="27"/>
  <c r="M51"/>
  <c r="M51" i="28"/>
  <c r="M43" i="29"/>
  <c r="M43" i="28"/>
  <c r="M39"/>
  <c r="M39" i="27"/>
  <c r="M35"/>
  <c r="M35" i="24"/>
  <c r="M35" i="29"/>
  <c r="M35" i="28"/>
  <c r="M27" i="29"/>
  <c r="M27" i="28"/>
  <c r="M23" i="29"/>
  <c r="M23" i="28"/>
  <c r="M23" i="27"/>
  <c r="M19"/>
  <c r="M19" i="24"/>
  <c r="M19" i="28"/>
  <c r="M11" i="29"/>
  <c r="M11" i="28"/>
  <c r="M92" i="29"/>
  <c r="M92" i="28"/>
  <c r="M92" i="27"/>
  <c r="M84"/>
  <c r="M68" i="29"/>
  <c r="M60" i="24"/>
  <c r="M60" i="28"/>
  <c r="M60" i="27"/>
  <c r="M56" i="28"/>
  <c r="M56" i="27"/>
  <c r="M56" i="24"/>
  <c r="M56" i="29"/>
  <c r="M52"/>
  <c r="M44" i="28"/>
  <c r="M44" i="27"/>
  <c r="M40" i="28"/>
  <c r="M40" i="27"/>
  <c r="M40" i="24"/>
  <c r="M40" i="29"/>
  <c r="M36"/>
  <c r="M28" i="28"/>
  <c r="M28" i="27"/>
  <c r="M24" i="28"/>
  <c r="M24" i="27"/>
  <c r="M24" i="24"/>
  <c r="M24" i="29"/>
  <c r="M20"/>
  <c r="M12"/>
  <c r="M12" i="28"/>
  <c r="M12" i="27"/>
  <c r="M8" i="28"/>
  <c r="M8" i="27"/>
  <c r="M8" i="24"/>
  <c r="M8" i="29"/>
  <c r="M85" i="28"/>
  <c r="M76"/>
  <c r="M76" i="27"/>
  <c r="M69" i="28"/>
  <c r="M53"/>
  <c r="M25"/>
  <c r="M86"/>
  <c r="M86" i="27"/>
  <c r="M86" i="29"/>
  <c r="M58" i="27"/>
  <c r="M58" i="29"/>
  <c r="M10" i="27"/>
  <c r="M10" i="29"/>
  <c r="M92" i="24"/>
  <c r="M90"/>
  <c r="M74"/>
  <c r="M70"/>
  <c r="M42"/>
  <c r="M91"/>
  <c r="M87"/>
  <c r="M75"/>
  <c r="M59"/>
  <c r="M51"/>
  <c r="M43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5" i="29"/>
  <c r="M85" i="24"/>
  <c r="M81" i="29"/>
  <c r="M73"/>
  <c r="M73" i="24"/>
  <c r="M69" i="29"/>
  <c r="M69" i="24"/>
  <c r="M58" i="28"/>
  <c r="M57" i="29"/>
  <c r="M57" i="24"/>
  <c r="M54" i="28"/>
  <c r="M53" i="29"/>
  <c r="M53" i="24"/>
  <c r="M41" i="29"/>
  <c r="M41" i="24"/>
  <c r="M38" i="28"/>
  <c r="M37" i="29"/>
  <c r="M37" i="24"/>
  <c r="M33"/>
  <c r="M25" i="29"/>
  <c r="M25" i="24"/>
  <c r="M22" i="28"/>
  <c r="M21" i="29"/>
  <c r="M21" i="24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V98"/>
  <c r="AM97"/>
  <c r="V97"/>
  <c r="AM96"/>
  <c r="V96"/>
  <c r="AM95"/>
  <c r="V95"/>
  <c r="V94"/>
  <c r="AM93"/>
  <c r="V93"/>
  <c r="AM92"/>
  <c r="V92"/>
  <c r="AM91"/>
  <c r="V91"/>
  <c r="V90"/>
  <c r="AM89"/>
  <c r="V89"/>
  <c r="AM88"/>
  <c r="V88"/>
  <c r="AM87"/>
  <c r="V87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99" s="1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54" i="40" l="1"/>
  <c r="G16"/>
  <c r="AE17" i="29"/>
  <c r="AE99" s="1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N33" i="29" s="1"/>
  <c r="M33" i="5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N40" i="28" s="1"/>
  <c r="L40" i="53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N46" i="27" s="1"/>
  <c r="K46" i="53"/>
  <c r="T46" s="1"/>
  <c r="N46" i="26" s="1"/>
  <c r="O46" i="53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AG48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N55" i="29" s="1"/>
  <c r="M55" i="53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N56" i="26" s="1"/>
  <c r="O56" i="53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N80" i="26" s="1"/>
  <c r="O80" i="53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N94" i="27" s="1"/>
  <c r="K94" i="53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<sst xmlns="http://schemas.openxmlformats.org/spreadsheetml/2006/main" count="8029" uniqueCount="533">
  <si>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</si>
  <si>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</si>
  <si>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</si>
  <si>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</si>
  <si>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</si>
  <si>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</si>
  <si>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</si>
  <si>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</si>
  <si>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</si>
  <si>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</si>
  <si>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</si>
  <si>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</si>
  <si>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</si>
  <si>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</si>
  <si>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</si>
  <si>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</si>
  <si>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</si>
  <si>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</si>
  <si>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</si>
  <si>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</si>
  <si>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</si>
  <si>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</si>
  <si>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</si>
  <si>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</si>
  <si>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</si>
  <si>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</si>
  <si>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</si>
  <si>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</si>
  <si>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</si>
  <si>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</si>
  <si>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</si>
  <si>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</si>
  <si>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</si>
  <si>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</si>
  <si>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</si>
  <si>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</si>
  <si>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</si>
  <si>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</si>
  <si>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</si>
  <si>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</si>
  <si>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</si>
  <si>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</si>
  <si>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</si>
  <si>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</si>
  <si>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</si>
  <si>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</si>
  <si>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</si>
  <si>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</si>
  <si>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</si>
  <si>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</si>
  <si>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</si>
  <si>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</si>
  <si>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</si>
  <si>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</si>
  <si>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</si>
  <si>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</si>
  <si>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</si>
  <si>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</si>
  <si>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</si>
  <si>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</si>
  <si>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</si>
  <si>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</si>
  <si>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</si>
  <si>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</si>
  <si>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</si>
  <si>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</si>
  <si>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</si>
  <si>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</si>
  <si>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</si>
  <si>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</si>
  <si>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</si>
  <si>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</si>
  <si>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</si>
  <si>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</si>
  <si>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</si>
  <si>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</si>
  <si>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</si>
  <si>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</si>
  <si>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</si>
  <si>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</si>
  <si>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</si>
  <si>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</si>
  <si>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</si>
  <si>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</si>
  <si>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</si>
  <si>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</si>
  <si>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</si>
  <si>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</si>
  <si>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</si>
  <si>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</si>
  <si>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</si>
  <si>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</si>
  <si>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</si>
  <si>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</si>
  <si>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</si>
  <si>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</si>
  <si>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</si>
  <si>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</si>
  <si>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</si>
  <si>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</si>
  <si>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</si>
  <si>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</si>
  <si>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</si>
  <si>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</si>
  <si>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</si>
  <si>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</si>
  <si>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</si>
  <si>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</si>
  <si>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</si>
  <si>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</si>
  <si>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</si>
  <si>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</si>
  <si>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</si>
  <si>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</si>
  <si>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</si>
  <si>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</si>
  <si>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</si>
  <si>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</si>
  <si>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</si>
  <si>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</si>
  <si>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</si>
  <si>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</si>
  <si>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</si>
  <si>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</si>
  <si>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</si>
  <si>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</si>
  <si>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</si>
  <si>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</si>
  <si>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</si>
  <si>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</si>
  <si>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</si>
  <si>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</si>
  <si>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</si>
  <si>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</si>
  <si>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</si>
  <si>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</si>
  <si>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</si>
  <si>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</si>
  <si>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</si>
  <si>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</si>
  <si>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</si>
  <si>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</si>
  <si>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</si>
  <si>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</si>
  <si>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</si>
  <si>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</si>
  <si>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</si>
  <si>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</si>
  <si>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</si>
  <si>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</si>
  <si>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</si>
  <si>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</si>
  <si>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</si>
  <si>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</si>
  <si>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</si>
  <si>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</si>
  <si>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</si>
  <si>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</si>
  <si>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</si>
  <si>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</si>
  <si>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</si>
  <si>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</si>
  <si>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</si>
  <si>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</si>
  <si>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</si>
  <si>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</si>
  <si>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</si>
  <si>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</si>
  <si>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</si>
  <si>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</si>
  <si>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</si>
  <si>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</si>
  <si>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</si>
  <si>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</si>
  <si>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</si>
  <si>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</si>
  <si>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</si>
  <si>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</si>
  <si>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</si>
  <si>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</si>
  <si>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</si>
  <si>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</si>
  <si>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</si>
  <si>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</si>
  <si>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</si>
  <si>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</si>
  <si>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</si>
  <si>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</si>
  <si>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</si>
  <si>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</si>
  <si>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</si>
  <si>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</si>
  <si>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</si>
  <si>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</si>
  <si>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</si>
  <si>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</si>
  <si>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</si>
  <si>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</si>
  <si>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</si>
  <si>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</si>
  <si>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</si>
  <si>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</si>
  <si>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</si>
  <si>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</si>
  <si>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</si>
  <si>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</si>
  <si>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</si>
  <si>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</si>
  <si>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</si>
  <si>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</si>
  <si>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</si>
  <si>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</si>
  <si>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</si>
  <si>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</si>
  <si>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</si>
  <si>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</si>
  <si>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</si>
  <si>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</si>
  <si>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</si>
  <si>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</si>
  <si>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</si>
  <si>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</si>
  <si>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</si>
  <si>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</si>
  <si>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</si>
  <si>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</si>
  <si>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</si>
  <si>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</si>
  <si>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</si>
  <si>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</si>
  <si>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</si>
  <si>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</si>
  <si>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</si>
  <si>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</si>
  <si>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</si>
  <si>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</si>
  <si>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</si>
  <si>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</si>
  <si>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</si>
  <si>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</si>
  <si>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</si>
  <si>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</si>
  <si>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</si>
  <si>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</si>
  <si>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</si>
  <si>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</si>
  <si>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</si>
  <si>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</si>
  <si>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</si>
  <si>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</si>
  <si>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</si>
  <si>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</si>
  <si>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</si>
  <si>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</si>
  <si>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</si>
  <si>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</si>
  <si>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</si>
  <si>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</si>
  <si>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</si>
  <si>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</si>
  <si>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</si>
  <si>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</si>
  <si>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</si>
  <si>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</si>
  <si>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</si>
  <si>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</si>
  <si>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</si>
  <si>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</si>
  <si>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</si>
  <si>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</si>
  <si>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</si>
  <si>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</si>
  <si>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</si>
  <si>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</si>
  <si>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</si>
  <si>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</si>
  <si>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</si>
  <si>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</si>
  <si>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</si>
  <si>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</si>
  <si>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</si>
  <si>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</si>
  <si>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</si>
  <si>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</si>
  <si>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</si>
  <si>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</si>
  <si>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</si>
  <si>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</si>
  <si>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</si>
  <si>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</si>
  <si>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</si>
  <si>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</si>
  <si>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</si>
  <si>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</si>
  <si>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</si>
  <si>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</si>
  <si>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</si>
  <si>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</si>
  <si>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</si>
  <si>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</si>
  <si>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</si>
  <si>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</si>
  <si>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</si>
  <si>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</si>
  <si>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</si>
  <si>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</si>
  <si>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</si>
  <si>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</si>
  <si>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</si>
  <si>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</si>
  <si>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</si>
  <si>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</si>
  <si>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</si>
  <si>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</si>
  <si>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</si>
  <si>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</si>
  <si>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</si>
  <si>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</si>
  <si>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</si>
  <si>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</si>
  <si>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</si>
  <si>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</si>
  <si>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</si>
  <si>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</si>
  <si>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</si>
  <si>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</si>
  <si>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</si>
  <si>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</si>
  <si>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</si>
  <si>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</si>
  <si>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</si>
  <si>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</si>
  <si>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</si>
  <si>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</si>
  <si>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</si>
  <si>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</si>
  <si>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</si>
  <si>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</si>
  <si>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</si>
  <si>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</si>
  <si>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</si>
  <si>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</si>
  <si>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</si>
  <si>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</si>
  <si>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</si>
  <si>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</si>
  <si>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</si>
  <si>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</si>
  <si>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</si>
  <si>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</si>
  <si>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</si>
  <si>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</si>
  <si>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</si>
  <si>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</si>
  <si>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</si>
  <si>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</si>
  <si>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</si>
  <si>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</si>
  <si>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</si>
  <si>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</si>
  <si>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</si>
  <si>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</si>
  <si>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</si>
  <si>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</si>
  <si>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</si>
  <si>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</si>
  <si>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</si>
  <si>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</si>
  <si>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</si>
  <si>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</si>
  <si>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</si>
  <si>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</si>
  <si>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</si>
  <si>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</si>
  <si>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</si>
  <si>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</si>
  <si>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</si>
  <si>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</si>
  <si>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</si>
  <si>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</si>
  <si>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</si>
  <si>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</si>
  <si>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</si>
  <si>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</si>
  <si>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</si>
  <si>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</si>
  <si>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</si>
  <si>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</si>
  <si>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</si>
  <si>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</si>
  <si>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</si>
  <si>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</si>
  <si>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</si>
  <si>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</si>
  <si>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</si>
  <si>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</si>
  <si>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</si>
  <si>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</si>
  <si>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</si>
  <si>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</si>
  <si>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</si>
  <si>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</si>
  <si>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</si>
  <si>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</si>
  <si>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</si>
  <si>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</si>
  <si>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</si>
  <si>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</si>
  <si>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</si>
  <si>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</si>
  <si>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</si>
  <si>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</si>
  <si>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</si>
  <si>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</si>
  <si>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</si>
  <si>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</si>
  <si>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</si>
  <si>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</si>
  <si>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</si>
  <si>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</si>
  <si>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</si>
  <si>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</si>
  <si>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</si>
  <si>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</si>
  <si>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</si>
  <si>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</si>
  <si>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</si>
  <si>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</si>
  <si>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</si>
  <si>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</si>
  <si>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</si>
  <si>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</si>
  <si>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</si>
  <si>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</si>
  <si>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</si>
  <si>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</si>
  <si>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</si>
  <si>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</si>
  <si>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</si>
  <si>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</si>
  <si>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</si>
  <si>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</si>
  <si>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</si>
  <si>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</si>
  <si>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</si>
  <si>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</si>
  <si>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</si>
  <si>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57IS2022/08/05</t>
  </si>
  <si>
    <t>ANTA_CRF(NR-74)</t>
  </si>
  <si>
    <t>ANTA_GF(NR-74)</t>
  </si>
  <si>
    <t>ANTA_LF(NR-74)</t>
  </si>
  <si>
    <t>ANTA_RF(NR-74)</t>
  </si>
  <si>
    <t>AURY_CRF(NR-74)</t>
  </si>
  <si>
    <t>AURY_GF(NR-74)</t>
  </si>
  <si>
    <t>AURY_LF(NR-74)</t>
  </si>
  <si>
    <t>AURY_RF(NR-74)</t>
  </si>
  <si>
    <t>BRBCL(ER-26)</t>
  </si>
  <si>
    <t>BSIUL(NR-74)</t>
  </si>
  <si>
    <t>CHAMERA1(NR-74)</t>
  </si>
  <si>
    <t>CHAMERA2(NR-74)</t>
  </si>
  <si>
    <t>CHAMERA3(NR-74)</t>
  </si>
  <si>
    <t>DADRI_CRF(NR-74)</t>
  </si>
  <si>
    <t>DADRI_GF(NR-74)</t>
  </si>
  <si>
    <t>DADRI_LF(NR-74)</t>
  </si>
  <si>
    <t>DADRI_RF(NR-74)</t>
  </si>
  <si>
    <t>DADRT2(NR-74)</t>
  </si>
  <si>
    <t>DHAULIGNGA(NR-74)</t>
  </si>
  <si>
    <t>DULHASTI(NR-74)</t>
  </si>
  <si>
    <t>FSTPP I &amp; II(ER-26)</t>
  </si>
  <si>
    <t>JHAJJAR(NR-74)</t>
  </si>
  <si>
    <t>KGSU1AND2(SR-31)</t>
  </si>
  <si>
    <t>KGSU3AND4(SR-31)</t>
  </si>
  <si>
    <t>KHSTPP-II(ER-26)</t>
  </si>
  <si>
    <t>KKNP(SR-31)</t>
  </si>
  <si>
    <t>KOTESHWR(NR-74)</t>
  </si>
  <si>
    <t>KUDGI(SR-31)</t>
  </si>
  <si>
    <t>MAPS(SR-31)</t>
  </si>
  <si>
    <t>NAPP(NR-74)</t>
  </si>
  <si>
    <t>NJPC(NR-74)</t>
  </si>
  <si>
    <t>NLCEXP(SR-31)</t>
  </si>
  <si>
    <t>NLCIIST1(SR-31)</t>
  </si>
  <si>
    <t>NLCIIST2(SR-31)</t>
  </si>
  <si>
    <t>NLCTS2EXP(SR-31)</t>
  </si>
  <si>
    <t>NNTPP(SR-31)</t>
  </si>
  <si>
    <t>NTPL(SR-31)</t>
  </si>
  <si>
    <t>PARBATI3(NR-74)</t>
  </si>
  <si>
    <t>RAPPB(NR-74)</t>
  </si>
  <si>
    <t>RAPPC(NR-74)</t>
  </si>
  <si>
    <t>RIHAND1(NR-74)</t>
  </si>
  <si>
    <t>RIHAND2(NR-74)</t>
  </si>
  <si>
    <t>RIHAND3(NR-74)</t>
  </si>
  <si>
    <t>RSTPSU1TO6(SR-31)</t>
  </si>
  <si>
    <t>RSTPSU7(SR-31)</t>
  </si>
  <si>
    <t>SALAL(NR-74)</t>
  </si>
  <si>
    <t>SASAN(WR-54)</t>
  </si>
  <si>
    <t>SEWA2(NR-74)</t>
  </si>
  <si>
    <t>SIMHST2(SR-31)</t>
  </si>
  <si>
    <t>SINGRAULI(NR-74)</t>
  </si>
  <si>
    <t>SINGRAULI_HYDRO(NR-74)</t>
  </si>
  <si>
    <t>TALA(ER-26)</t>
  </si>
  <si>
    <t>TALST2(SR-31)</t>
  </si>
  <si>
    <t>TANAKPUR(NR-74)</t>
  </si>
  <si>
    <t>TEHRI(NR-74)</t>
  </si>
  <si>
    <t>UNCHAHAR1(NR-74)</t>
  </si>
  <si>
    <t>UNCHAHAR2(NR-74)</t>
  </si>
  <si>
    <t>UNCHAHAR3(NR-74)</t>
  </si>
  <si>
    <t>UNCHAHAR4(NR-74)</t>
  </si>
  <si>
    <t>URI2(NR-74)</t>
  </si>
  <si>
    <t>VALLURNTECL(SR-31)</t>
  </si>
  <si>
    <t>ADHPL</t>
  </si>
  <si>
    <t>APSPDCL</t>
  </si>
  <si>
    <t>BSHP</t>
  </si>
  <si>
    <t>CHANJUII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</si>
  <si>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</si>
  <si>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</si>
  <si>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</si>
  <si>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</si>
  <si>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</si>
  <si>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</si>
  <si>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</si>
  <si>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</si>
  <si>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</si>
  <si>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SAINJ</t>
  </si>
  <si>
    <t>SEILP2</t>
  </si>
  <si>
    <t>SHPPBPL</t>
  </si>
  <si>
    <t>SIKKIM</t>
  </si>
  <si>
    <t>LODHI</t>
  </si>
  <si>
    <t>VODAFONE_MATHURA</t>
  </si>
  <si>
    <t>SINGOLI</t>
  </si>
  <si>
    <t>TANGEDCO</t>
  </si>
  <si>
    <t>TATA_POWER_HALDIA</t>
  </si>
  <si>
    <t>Teesta_III</t>
  </si>
  <si>
    <t>TS1PL_BKN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</si>
</sst>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120</v>
          </cell>
          <cell r="C5">
            <v>0</v>
          </cell>
          <cell r="D5">
            <v>192</v>
          </cell>
          <cell r="E5">
            <v>0</v>
          </cell>
          <cell r="H5">
            <v>120</v>
          </cell>
          <cell r="I5">
            <v>0</v>
          </cell>
          <cell r="J5">
            <v>32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192</v>
          </cell>
          <cell r="E6">
            <v>0</v>
          </cell>
          <cell r="H6">
            <v>120</v>
          </cell>
          <cell r="I6">
            <v>0</v>
          </cell>
          <cell r="J6">
            <v>32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192</v>
          </cell>
          <cell r="E7">
            <v>0</v>
          </cell>
          <cell r="H7">
            <v>120</v>
          </cell>
          <cell r="I7">
            <v>0</v>
          </cell>
          <cell r="J7">
            <v>32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192</v>
          </cell>
          <cell r="E8">
            <v>0</v>
          </cell>
          <cell r="H8">
            <v>120</v>
          </cell>
          <cell r="I8">
            <v>0</v>
          </cell>
          <cell r="J8">
            <v>32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192</v>
          </cell>
          <cell r="E9">
            <v>0</v>
          </cell>
          <cell r="H9">
            <v>120</v>
          </cell>
          <cell r="I9">
            <v>0</v>
          </cell>
          <cell r="J9">
            <v>34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192</v>
          </cell>
          <cell r="E10">
            <v>0</v>
          </cell>
          <cell r="H10">
            <v>120</v>
          </cell>
          <cell r="I10">
            <v>0</v>
          </cell>
          <cell r="J10">
            <v>34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192</v>
          </cell>
          <cell r="E11">
            <v>0</v>
          </cell>
          <cell r="H11">
            <v>120</v>
          </cell>
          <cell r="I11">
            <v>0</v>
          </cell>
          <cell r="J11">
            <v>34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192</v>
          </cell>
          <cell r="E12">
            <v>0</v>
          </cell>
          <cell r="H12">
            <v>120</v>
          </cell>
          <cell r="I12">
            <v>0</v>
          </cell>
          <cell r="J12">
            <v>34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192</v>
          </cell>
          <cell r="E13">
            <v>0</v>
          </cell>
          <cell r="H13">
            <v>120</v>
          </cell>
          <cell r="I13">
            <v>0</v>
          </cell>
          <cell r="J13">
            <v>34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192</v>
          </cell>
          <cell r="E14">
            <v>0</v>
          </cell>
          <cell r="H14">
            <v>120</v>
          </cell>
          <cell r="I14">
            <v>0</v>
          </cell>
          <cell r="J14">
            <v>34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192</v>
          </cell>
          <cell r="E15">
            <v>0</v>
          </cell>
          <cell r="H15">
            <v>120</v>
          </cell>
          <cell r="I15">
            <v>0</v>
          </cell>
          <cell r="J15">
            <v>34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192</v>
          </cell>
          <cell r="E16">
            <v>0</v>
          </cell>
          <cell r="H16">
            <v>120</v>
          </cell>
          <cell r="I16">
            <v>0</v>
          </cell>
          <cell r="J16">
            <v>34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192</v>
          </cell>
          <cell r="E17">
            <v>0</v>
          </cell>
          <cell r="H17">
            <v>120</v>
          </cell>
          <cell r="I17">
            <v>0</v>
          </cell>
          <cell r="J17">
            <v>34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192</v>
          </cell>
          <cell r="E18">
            <v>0</v>
          </cell>
          <cell r="H18">
            <v>120</v>
          </cell>
          <cell r="I18">
            <v>0</v>
          </cell>
          <cell r="J18">
            <v>34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192</v>
          </cell>
          <cell r="E19">
            <v>0</v>
          </cell>
          <cell r="H19">
            <v>120</v>
          </cell>
          <cell r="I19">
            <v>0</v>
          </cell>
          <cell r="J19">
            <v>34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192</v>
          </cell>
          <cell r="E20">
            <v>0</v>
          </cell>
          <cell r="H20">
            <v>120</v>
          </cell>
          <cell r="I20">
            <v>0</v>
          </cell>
          <cell r="J20">
            <v>34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192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192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192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192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192</v>
          </cell>
          <cell r="E25">
            <v>0</v>
          </cell>
          <cell r="H25">
            <v>120</v>
          </cell>
          <cell r="I25">
            <v>0</v>
          </cell>
          <cell r="J25">
            <v>35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192</v>
          </cell>
          <cell r="E26">
            <v>0</v>
          </cell>
          <cell r="H26">
            <v>120</v>
          </cell>
          <cell r="I26">
            <v>0</v>
          </cell>
          <cell r="J26">
            <v>35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192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192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192</v>
          </cell>
          <cell r="E29">
            <v>0</v>
          </cell>
          <cell r="H29">
            <v>120</v>
          </cell>
          <cell r="I29">
            <v>0</v>
          </cell>
          <cell r="J29">
            <v>37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192</v>
          </cell>
          <cell r="E30">
            <v>0</v>
          </cell>
          <cell r="H30">
            <v>120</v>
          </cell>
          <cell r="I30">
            <v>0</v>
          </cell>
          <cell r="J30">
            <v>37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192</v>
          </cell>
          <cell r="E31">
            <v>0</v>
          </cell>
          <cell r="H31">
            <v>120</v>
          </cell>
          <cell r="I31">
            <v>0</v>
          </cell>
          <cell r="J31">
            <v>37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192</v>
          </cell>
          <cell r="E32">
            <v>0</v>
          </cell>
          <cell r="H32">
            <v>120</v>
          </cell>
          <cell r="I32">
            <v>0</v>
          </cell>
          <cell r="J32">
            <v>37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192</v>
          </cell>
          <cell r="E33">
            <v>0</v>
          </cell>
          <cell r="H33">
            <v>120</v>
          </cell>
          <cell r="I33">
            <v>0</v>
          </cell>
          <cell r="J33">
            <v>37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192</v>
          </cell>
          <cell r="E34">
            <v>0</v>
          </cell>
          <cell r="H34">
            <v>120</v>
          </cell>
          <cell r="I34">
            <v>0</v>
          </cell>
          <cell r="J34">
            <v>37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192</v>
          </cell>
          <cell r="E35">
            <v>0</v>
          </cell>
          <cell r="H35">
            <v>120</v>
          </cell>
          <cell r="I35">
            <v>0</v>
          </cell>
          <cell r="J35">
            <v>37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192</v>
          </cell>
          <cell r="E36">
            <v>0</v>
          </cell>
          <cell r="H36">
            <v>120</v>
          </cell>
          <cell r="I36">
            <v>0</v>
          </cell>
          <cell r="J36">
            <v>37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192</v>
          </cell>
          <cell r="E37">
            <v>0</v>
          </cell>
          <cell r="H37">
            <v>120</v>
          </cell>
          <cell r="I37">
            <v>0</v>
          </cell>
          <cell r="J37">
            <v>36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192</v>
          </cell>
          <cell r="E38">
            <v>0</v>
          </cell>
          <cell r="H38">
            <v>120</v>
          </cell>
          <cell r="I38">
            <v>0</v>
          </cell>
          <cell r="J38">
            <v>36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192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192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192</v>
          </cell>
          <cell r="E41">
            <v>0</v>
          </cell>
          <cell r="H41">
            <v>120</v>
          </cell>
          <cell r="I41">
            <v>0</v>
          </cell>
          <cell r="J41">
            <v>35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192</v>
          </cell>
          <cell r="E42">
            <v>0</v>
          </cell>
          <cell r="H42">
            <v>120</v>
          </cell>
          <cell r="I42">
            <v>0</v>
          </cell>
          <cell r="J42">
            <v>35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192</v>
          </cell>
          <cell r="E43">
            <v>0</v>
          </cell>
          <cell r="H43">
            <v>120</v>
          </cell>
          <cell r="I43">
            <v>0</v>
          </cell>
          <cell r="J43">
            <v>35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192</v>
          </cell>
          <cell r="E44">
            <v>0</v>
          </cell>
          <cell r="H44">
            <v>120</v>
          </cell>
          <cell r="I44">
            <v>0</v>
          </cell>
          <cell r="J44">
            <v>35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186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186</v>
          </cell>
          <cell r="E46">
            <v>0</v>
          </cell>
          <cell r="H46">
            <v>120</v>
          </cell>
          <cell r="I46">
            <v>0</v>
          </cell>
          <cell r="J46">
            <v>34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186</v>
          </cell>
          <cell r="E47">
            <v>0</v>
          </cell>
          <cell r="H47">
            <v>120</v>
          </cell>
          <cell r="I47">
            <v>0</v>
          </cell>
          <cell r="J47">
            <v>34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186</v>
          </cell>
          <cell r="E48">
            <v>0</v>
          </cell>
          <cell r="H48">
            <v>120</v>
          </cell>
          <cell r="I48">
            <v>0</v>
          </cell>
          <cell r="J48">
            <v>34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186</v>
          </cell>
          <cell r="E49">
            <v>0</v>
          </cell>
          <cell r="H49">
            <v>120</v>
          </cell>
          <cell r="I49">
            <v>0</v>
          </cell>
          <cell r="J49">
            <v>34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186</v>
          </cell>
          <cell r="E50">
            <v>0</v>
          </cell>
          <cell r="H50">
            <v>120</v>
          </cell>
          <cell r="I50">
            <v>0</v>
          </cell>
          <cell r="J50">
            <v>34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186</v>
          </cell>
          <cell r="E51">
            <v>0</v>
          </cell>
          <cell r="H51">
            <v>120</v>
          </cell>
          <cell r="I51">
            <v>0</v>
          </cell>
          <cell r="J51">
            <v>34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186</v>
          </cell>
          <cell r="E52">
            <v>0</v>
          </cell>
          <cell r="H52">
            <v>120</v>
          </cell>
          <cell r="I52">
            <v>0</v>
          </cell>
          <cell r="J52">
            <v>34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186</v>
          </cell>
          <cell r="E53">
            <v>0</v>
          </cell>
          <cell r="H53">
            <v>120</v>
          </cell>
          <cell r="I53">
            <v>0</v>
          </cell>
          <cell r="J53">
            <v>34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186</v>
          </cell>
          <cell r="E54">
            <v>0</v>
          </cell>
          <cell r="H54">
            <v>120</v>
          </cell>
          <cell r="I54">
            <v>0</v>
          </cell>
          <cell r="J54">
            <v>36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186</v>
          </cell>
          <cell r="E55">
            <v>0</v>
          </cell>
          <cell r="H55">
            <v>120</v>
          </cell>
          <cell r="I55">
            <v>0</v>
          </cell>
          <cell r="J55">
            <v>36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186</v>
          </cell>
          <cell r="E56">
            <v>0</v>
          </cell>
          <cell r="H56">
            <v>120</v>
          </cell>
          <cell r="I56">
            <v>0</v>
          </cell>
          <cell r="J56">
            <v>36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186</v>
          </cell>
          <cell r="E57">
            <v>0</v>
          </cell>
          <cell r="H57">
            <v>120</v>
          </cell>
          <cell r="I57">
            <v>0</v>
          </cell>
          <cell r="J57">
            <v>36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186</v>
          </cell>
          <cell r="E58">
            <v>0</v>
          </cell>
          <cell r="H58">
            <v>120</v>
          </cell>
          <cell r="I58">
            <v>0</v>
          </cell>
          <cell r="J58">
            <v>36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186</v>
          </cell>
          <cell r="E59">
            <v>0</v>
          </cell>
          <cell r="H59">
            <v>120</v>
          </cell>
          <cell r="I59">
            <v>0</v>
          </cell>
          <cell r="J59">
            <v>36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34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34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34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34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34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34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34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34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31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31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195</v>
          </cell>
          <cell r="E73">
            <v>0</v>
          </cell>
          <cell r="H73">
            <v>120</v>
          </cell>
          <cell r="I73">
            <v>0</v>
          </cell>
          <cell r="J73">
            <v>31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31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31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31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33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33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33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33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33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33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33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33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33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33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33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33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33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33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33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33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33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33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33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33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33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33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286.02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286.02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286.02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286.02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286.02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286.02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286.02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286.02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286.02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286.02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286.02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286.02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286.02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286.02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286.02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286.02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286.02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44778</v>
      </c>
      <c r="Z3" s="37">
        <f>S3</f>
        <v>44778</v>
      </c>
      <c r="AE3" s="36"/>
      <c r="AH3" s="38">
        <f>AV4</f>
        <v>44778</v>
      </c>
    </row>
    <row r="4" spans="1:48" ht="15.75" thickBot="1">
      <c r="A4" s="37">
        <f>frq!A1</f>
        <v>44778</v>
      </c>
      <c r="L4" s="37">
        <f>frq!A1</f>
        <v>44778</v>
      </c>
      <c r="P4" s="37">
        <f>frq!A1</f>
        <v>44778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7.1504999999999999E-2</v>
      </c>
      <c r="H6" s="54">
        <f>(BAWANA!U3+BAWANA!V3)/4000</f>
        <v>0</v>
      </c>
      <c r="I6" s="54"/>
      <c r="J6" s="54">
        <f>G6+H6+I6</f>
        <v>7.1504999999999999E-2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7.1504999999999999E-2</v>
      </c>
      <c r="H7" s="54">
        <f>(BAWANA!U4+BAWANA!V4)/4000</f>
        <v>0</v>
      </c>
      <c r="I7" s="54"/>
      <c r="J7" s="54">
        <f t="shared" ref="J7:J70" si="3">G7+H7+I7</f>
        <v>7.1504999999999999E-2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7.1504999999999999E-2</v>
      </c>
      <c r="H8" s="54">
        <f>(BAWANA!U5+BAWANA!V5)/4000</f>
        <v>0</v>
      </c>
      <c r="I8" s="54"/>
      <c r="J8" s="54">
        <f t="shared" si="3"/>
        <v>7.1504999999999999E-2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7.1504999999999999E-2</v>
      </c>
      <c r="H9" s="54">
        <f>(BAWANA!U6+BAWANA!V6)/4000</f>
        <v>0</v>
      </c>
      <c r="I9" s="54"/>
      <c r="J9" s="54">
        <f t="shared" si="3"/>
        <v>7.1504999999999999E-2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7.1504999999999999E-2</v>
      </c>
      <c r="H10" s="54">
        <f>(BAWANA!U7+BAWANA!V7)/4000</f>
        <v>0</v>
      </c>
      <c r="I10" s="54"/>
      <c r="J10" s="54">
        <f t="shared" si="3"/>
        <v>7.1504999999999999E-2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7.1504999999999999E-2</v>
      </c>
      <c r="H11" s="54">
        <f>(BAWANA!U8+BAWANA!V8)/4000</f>
        <v>0</v>
      </c>
      <c r="I11" s="54"/>
      <c r="J11" s="54">
        <f t="shared" si="3"/>
        <v>7.1504999999999999E-2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7.1504999999999999E-2</v>
      </c>
      <c r="H65" s="54">
        <f>(BAWANA!U62+BAWANA!V62)/4000</f>
        <v>0</v>
      </c>
      <c r="I65" s="54"/>
      <c r="J65" s="54">
        <f t="shared" si="3"/>
        <v>7.1504999999999999E-2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7.1504999999999999E-2</v>
      </c>
      <c r="H66" s="54">
        <f>(BAWANA!U63+BAWANA!V63)/4000</f>
        <v>0</v>
      </c>
      <c r="I66" s="54"/>
      <c r="J66" s="54">
        <f t="shared" si="3"/>
        <v>7.1504999999999999E-2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7.1504999999999999E-2</v>
      </c>
      <c r="H67" s="54">
        <f>(BAWANA!U64+BAWANA!V64)/4000</f>
        <v>0</v>
      </c>
      <c r="I67" s="54"/>
      <c r="J67" s="54">
        <f t="shared" si="3"/>
        <v>7.1504999999999999E-2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7.1504999999999999E-2</v>
      </c>
      <c r="H84" s="54">
        <f>(BAWANA!U81+BAWANA!V81)/4000</f>
        <v>0</v>
      </c>
      <c r="I84" s="54"/>
      <c r="J84" s="54">
        <f t="shared" si="9"/>
        <v>7.1504999999999999E-2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7.1504999999999999E-2</v>
      </c>
      <c r="H85" s="54">
        <f>(BAWANA!U82+BAWANA!V82)/4000</f>
        <v>0</v>
      </c>
      <c r="I85" s="54"/>
      <c r="J85" s="54">
        <f t="shared" si="9"/>
        <v>7.1504999999999999E-2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7.1504999999999999E-2</v>
      </c>
      <c r="H86" s="54">
        <f>(BAWANA!U83+BAWANA!V83)/4000</f>
        <v>0</v>
      </c>
      <c r="I86" s="54"/>
      <c r="J86" s="54">
        <f t="shared" si="9"/>
        <v>7.1504999999999999E-2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7.1504999999999999E-2</v>
      </c>
      <c r="H96" s="54">
        <f>(BAWANA!U93+BAWANA!V93)/4000</f>
        <v>0</v>
      </c>
      <c r="I96" s="54"/>
      <c r="J96" s="54">
        <f t="shared" si="9"/>
        <v>7.1504999999999999E-2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7.1504999999999999E-2</v>
      </c>
      <c r="H97" s="54">
        <f>(BAWANA!U94+BAWANA!V94)/4000</f>
        <v>0</v>
      </c>
      <c r="I97" s="54"/>
      <c r="J97" s="54">
        <f t="shared" si="9"/>
        <v>7.1504999999999999E-2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7.1504999999999999E-2</v>
      </c>
      <c r="H98" s="54">
        <f>(BAWANA!U95+BAWANA!V95)/4000</f>
        <v>0</v>
      </c>
      <c r="I98" s="54"/>
      <c r="J98" s="54">
        <f t="shared" si="9"/>
        <v>7.1504999999999999E-2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7.1504999999999999E-2</v>
      </c>
      <c r="H99" s="54">
        <f>(BAWANA!U96+BAWANA!V96)/4000</f>
        <v>0</v>
      </c>
      <c r="I99" s="54"/>
      <c r="J99" s="54">
        <f t="shared" si="9"/>
        <v>7.1504999999999999E-2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7.1504999999999999E-2</v>
      </c>
      <c r="H100" s="54">
        <f>(BAWANA!U97+BAWANA!V97)/4000</f>
        <v>0</v>
      </c>
      <c r="I100" s="54"/>
      <c r="J100" s="54">
        <f t="shared" si="9"/>
        <v>7.1504999999999999E-2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7.1504999999999999E-2</v>
      </c>
      <c r="H101" s="54">
        <f>(BAWANA!U98+BAWANA!V98)/4000</f>
        <v>0</v>
      </c>
      <c r="I101" s="54"/>
      <c r="J101" s="54">
        <f t="shared" si="9"/>
        <v>7.1504999999999999E-2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6.6041049999999979</v>
      </c>
      <c r="H102" s="54">
        <f t="shared" si="14"/>
        <v>0</v>
      </c>
      <c r="I102" s="54"/>
      <c r="J102" s="54">
        <f t="shared" si="14"/>
        <v>6.6041049999999979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17" sqref="D1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-42</v>
      </c>
      <c r="O3" s="95">
        <v>0</v>
      </c>
      <c r="P3" s="95">
        <v>-30</v>
      </c>
      <c r="Q3" s="95">
        <v>0</v>
      </c>
      <c r="R3" s="95">
        <v>0</v>
      </c>
      <c r="S3" s="114">
        <v>0</v>
      </c>
      <c r="U3" s="115">
        <v>-72</v>
      </c>
      <c r="V3" s="116">
        <v>0</v>
      </c>
      <c r="W3">
        <v>-42</v>
      </c>
      <c r="X3">
        <v>0</v>
      </c>
      <c r="Y3">
        <v>0</v>
      </c>
      <c r="Z3">
        <v>0</v>
      </c>
      <c r="AA3">
        <v>-30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-40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U4" s="115">
        <v>-70</v>
      </c>
      <c r="V4" s="116">
        <v>0</v>
      </c>
      <c r="W4">
        <v>-40</v>
      </c>
      <c r="X4">
        <v>0</v>
      </c>
      <c r="Y4">
        <v>0</v>
      </c>
      <c r="Z4">
        <v>0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-72</v>
      </c>
      <c r="O5" s="88">
        <v>0</v>
      </c>
      <c r="P5" s="88">
        <v>-30</v>
      </c>
      <c r="Q5" s="88">
        <v>0</v>
      </c>
      <c r="R5" s="88">
        <v>0</v>
      </c>
      <c r="S5" s="116">
        <v>0</v>
      </c>
      <c r="U5" s="115">
        <v>-102</v>
      </c>
      <c r="V5" s="116">
        <v>0</v>
      </c>
      <c r="W5">
        <v>-72</v>
      </c>
      <c r="X5">
        <v>0</v>
      </c>
      <c r="Y5">
        <v>0</v>
      </c>
      <c r="Z5">
        <v>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-49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-89</v>
      </c>
      <c r="V6" s="116">
        <v>0</v>
      </c>
      <c r="W6">
        <v>-49</v>
      </c>
      <c r="X6">
        <v>0</v>
      </c>
      <c r="Y6">
        <v>0</v>
      </c>
      <c r="Z6">
        <v>0</v>
      </c>
      <c r="AA6">
        <v>-40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18.3</v>
      </c>
      <c r="M7" s="116">
        <v>0</v>
      </c>
      <c r="N7" s="115">
        <v>-79</v>
      </c>
      <c r="O7" s="88">
        <v>-40</v>
      </c>
      <c r="P7" s="88">
        <v>-100</v>
      </c>
      <c r="Q7" s="88">
        <v>0</v>
      </c>
      <c r="R7" s="88">
        <v>0</v>
      </c>
      <c r="S7" s="116">
        <v>0</v>
      </c>
      <c r="U7" s="115">
        <v>-219</v>
      </c>
      <c r="V7" s="116">
        <v>18.3</v>
      </c>
      <c r="W7">
        <v>-79</v>
      </c>
      <c r="X7">
        <v>-40</v>
      </c>
      <c r="Y7">
        <v>18.3</v>
      </c>
      <c r="Z7">
        <v>0</v>
      </c>
      <c r="AA7">
        <v>-100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8.67</v>
      </c>
      <c r="M8" s="116">
        <v>0</v>
      </c>
      <c r="N8" s="115">
        <v>-32</v>
      </c>
      <c r="O8" s="88">
        <v>-20</v>
      </c>
      <c r="P8" s="88">
        <v>-80</v>
      </c>
      <c r="Q8" s="88">
        <v>-50</v>
      </c>
      <c r="R8" s="88">
        <v>0</v>
      </c>
      <c r="S8" s="116">
        <v>0</v>
      </c>
      <c r="U8" s="115">
        <v>-182</v>
      </c>
      <c r="V8" s="116">
        <v>8.67</v>
      </c>
      <c r="W8">
        <v>-32</v>
      </c>
      <c r="X8">
        <v>-20</v>
      </c>
      <c r="Y8">
        <v>8.67</v>
      </c>
      <c r="Z8">
        <v>-50</v>
      </c>
      <c r="AA8">
        <v>-80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11.08</v>
      </c>
      <c r="M9" s="116">
        <v>0</v>
      </c>
      <c r="N9" s="115">
        <v>-108</v>
      </c>
      <c r="O9" s="88">
        <v>-75</v>
      </c>
      <c r="P9" s="88">
        <v>-100</v>
      </c>
      <c r="Q9" s="88">
        <v>0</v>
      </c>
      <c r="R9" s="88">
        <v>0</v>
      </c>
      <c r="S9" s="116">
        <v>0</v>
      </c>
      <c r="U9" s="115">
        <v>-283</v>
      </c>
      <c r="V9" s="116">
        <v>11.08</v>
      </c>
      <c r="W9">
        <v>-108</v>
      </c>
      <c r="X9">
        <v>-75</v>
      </c>
      <c r="Y9">
        <v>11.08</v>
      </c>
      <c r="Z9">
        <v>0</v>
      </c>
      <c r="AA9">
        <v>-100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11.08</v>
      </c>
      <c r="M10" s="116">
        <v>0</v>
      </c>
      <c r="N10" s="115">
        <v>-81</v>
      </c>
      <c r="O10" s="88">
        <v>-65</v>
      </c>
      <c r="P10" s="88">
        <v>-60</v>
      </c>
      <c r="Q10" s="88">
        <v>0</v>
      </c>
      <c r="R10" s="88">
        <v>0</v>
      </c>
      <c r="S10" s="116">
        <v>0</v>
      </c>
      <c r="U10" s="115">
        <v>-206</v>
      </c>
      <c r="V10" s="116">
        <v>11.08</v>
      </c>
      <c r="W10">
        <v>-81</v>
      </c>
      <c r="X10">
        <v>-65</v>
      </c>
      <c r="Y10">
        <v>11.08</v>
      </c>
      <c r="Z10">
        <v>0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11.08</v>
      </c>
      <c r="M11" s="116">
        <v>0</v>
      </c>
      <c r="N11" s="115">
        <v>-76</v>
      </c>
      <c r="O11" s="88">
        <v>-110</v>
      </c>
      <c r="P11" s="88">
        <v>-120</v>
      </c>
      <c r="Q11" s="88">
        <v>0</v>
      </c>
      <c r="R11" s="88">
        <v>0</v>
      </c>
      <c r="S11" s="116">
        <v>0</v>
      </c>
      <c r="U11" s="115">
        <v>-306</v>
      </c>
      <c r="V11" s="116">
        <v>11.08</v>
      </c>
      <c r="W11">
        <v>-76</v>
      </c>
      <c r="X11">
        <v>-110</v>
      </c>
      <c r="Y11">
        <v>11.08</v>
      </c>
      <c r="Z11">
        <v>0</v>
      </c>
      <c r="AA11">
        <v>-120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11.08</v>
      </c>
      <c r="M12" s="116">
        <v>0</v>
      </c>
      <c r="N12" s="115">
        <v>-49</v>
      </c>
      <c r="O12" s="88">
        <v>-70</v>
      </c>
      <c r="P12" s="88">
        <v>-90</v>
      </c>
      <c r="Q12" s="88">
        <v>0</v>
      </c>
      <c r="R12" s="88">
        <v>0</v>
      </c>
      <c r="S12" s="116">
        <v>0</v>
      </c>
      <c r="U12" s="115">
        <v>-209</v>
      </c>
      <c r="V12" s="116">
        <v>11.08</v>
      </c>
      <c r="W12">
        <v>-49</v>
      </c>
      <c r="X12">
        <v>-70</v>
      </c>
      <c r="Y12">
        <v>11.08</v>
      </c>
      <c r="Z12">
        <v>0</v>
      </c>
      <c r="AA12">
        <v>-90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16.86</v>
      </c>
      <c r="M13" s="116">
        <v>0</v>
      </c>
      <c r="N13" s="115">
        <v>0</v>
      </c>
      <c r="O13" s="88">
        <v>-65</v>
      </c>
      <c r="P13" s="88">
        <v>-60</v>
      </c>
      <c r="Q13" s="88">
        <v>-60</v>
      </c>
      <c r="R13" s="88">
        <v>0</v>
      </c>
      <c r="S13" s="116">
        <v>0</v>
      </c>
      <c r="U13" s="115">
        <v>-185</v>
      </c>
      <c r="V13" s="116">
        <v>16.86</v>
      </c>
      <c r="W13">
        <v>0</v>
      </c>
      <c r="X13">
        <v>-65</v>
      </c>
      <c r="Y13">
        <v>16.86</v>
      </c>
      <c r="Z13">
        <v>-60</v>
      </c>
      <c r="AA13">
        <v>-60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8.67</v>
      </c>
      <c r="M14" s="116">
        <v>0</v>
      </c>
      <c r="N14" s="115">
        <v>-58</v>
      </c>
      <c r="O14" s="88">
        <v>-127</v>
      </c>
      <c r="P14" s="88">
        <v>-60</v>
      </c>
      <c r="Q14" s="88">
        <v>0</v>
      </c>
      <c r="R14" s="88">
        <v>0</v>
      </c>
      <c r="S14" s="116">
        <v>0</v>
      </c>
      <c r="U14" s="115">
        <v>-245</v>
      </c>
      <c r="V14" s="116">
        <v>8.67</v>
      </c>
      <c r="W14">
        <v>-58</v>
      </c>
      <c r="X14">
        <v>-127</v>
      </c>
      <c r="Y14">
        <v>8.67</v>
      </c>
      <c r="Z14">
        <v>0</v>
      </c>
      <c r="AA14">
        <v>-60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9.6300000000000008</v>
      </c>
      <c r="M15" s="116">
        <v>0</v>
      </c>
      <c r="N15" s="115">
        <v>0</v>
      </c>
      <c r="O15" s="88">
        <v>-75</v>
      </c>
      <c r="P15" s="88">
        <v>-50</v>
      </c>
      <c r="Q15" s="88">
        <v>0</v>
      </c>
      <c r="R15" s="88">
        <v>0</v>
      </c>
      <c r="S15" s="116">
        <v>0</v>
      </c>
      <c r="U15" s="115">
        <v>-125</v>
      </c>
      <c r="V15" s="116">
        <v>9.6300000000000008</v>
      </c>
      <c r="W15">
        <v>0</v>
      </c>
      <c r="X15">
        <v>-75</v>
      </c>
      <c r="Y15">
        <v>9.6300000000000008</v>
      </c>
      <c r="Z15">
        <v>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9.6300000000000008</v>
      </c>
      <c r="M16" s="116">
        <v>0</v>
      </c>
      <c r="N16" s="115">
        <v>0</v>
      </c>
      <c r="O16" s="88">
        <v>-107</v>
      </c>
      <c r="P16" s="88">
        <v>-40</v>
      </c>
      <c r="Q16" s="88">
        <v>0</v>
      </c>
      <c r="R16" s="88">
        <v>0</v>
      </c>
      <c r="S16" s="116">
        <v>0</v>
      </c>
      <c r="U16" s="115">
        <v>-147</v>
      </c>
      <c r="V16" s="116">
        <v>9.6300000000000008</v>
      </c>
      <c r="W16">
        <v>0</v>
      </c>
      <c r="X16">
        <v>-107</v>
      </c>
      <c r="Y16">
        <v>9.6300000000000008</v>
      </c>
      <c r="Z16">
        <v>0</v>
      </c>
      <c r="AA16">
        <v>-40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9.6300000000000008</v>
      </c>
      <c r="M17" s="116">
        <v>0</v>
      </c>
      <c r="N17" s="115">
        <v>0</v>
      </c>
      <c r="O17" s="88">
        <v>-70</v>
      </c>
      <c r="P17" s="88">
        <v>-85</v>
      </c>
      <c r="Q17" s="88">
        <v>0</v>
      </c>
      <c r="R17" s="88">
        <v>0</v>
      </c>
      <c r="S17" s="116">
        <v>0</v>
      </c>
      <c r="U17" s="115">
        <v>-155</v>
      </c>
      <c r="V17" s="116">
        <v>9.6300000000000008</v>
      </c>
      <c r="W17">
        <v>0</v>
      </c>
      <c r="X17">
        <v>-70</v>
      </c>
      <c r="Y17">
        <v>9.6300000000000008</v>
      </c>
      <c r="Z17">
        <v>0</v>
      </c>
      <c r="AA17">
        <v>-85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9.6300000000000008</v>
      </c>
      <c r="M18" s="116">
        <v>0</v>
      </c>
      <c r="N18" s="115">
        <v>0</v>
      </c>
      <c r="O18" s="88">
        <v>-85</v>
      </c>
      <c r="P18" s="88">
        <v>-40</v>
      </c>
      <c r="Q18" s="88">
        <v>-60</v>
      </c>
      <c r="R18" s="88">
        <v>0</v>
      </c>
      <c r="S18" s="116">
        <v>0</v>
      </c>
      <c r="U18" s="115">
        <v>-185</v>
      </c>
      <c r="V18" s="116">
        <v>9.6300000000000008</v>
      </c>
      <c r="W18">
        <v>0</v>
      </c>
      <c r="X18">
        <v>-85</v>
      </c>
      <c r="Y18">
        <v>9.6300000000000008</v>
      </c>
      <c r="Z18">
        <v>-60</v>
      </c>
      <c r="AA18">
        <v>-40</v>
      </c>
    </row>
    <row r="19" spans="7:27">
      <c r="G19" t="s">
        <v>61</v>
      </c>
      <c r="H19" s="115">
        <v>41.42</v>
      </c>
      <c r="I19" s="88">
        <v>0</v>
      </c>
      <c r="J19" s="88">
        <v>0</v>
      </c>
      <c r="K19" s="88">
        <v>0</v>
      </c>
      <c r="L19" s="88">
        <v>16.38</v>
      </c>
      <c r="M19" s="116">
        <v>0</v>
      </c>
      <c r="N19" s="115">
        <v>0</v>
      </c>
      <c r="O19" s="88">
        <v>-85</v>
      </c>
      <c r="P19" s="88">
        <v>-65</v>
      </c>
      <c r="Q19" s="88">
        <v>0</v>
      </c>
      <c r="R19" s="88">
        <v>0</v>
      </c>
      <c r="S19" s="116">
        <v>0</v>
      </c>
      <c r="U19" s="115">
        <v>-150</v>
      </c>
      <c r="V19" s="116">
        <v>57.8</v>
      </c>
      <c r="W19">
        <v>41.42</v>
      </c>
      <c r="X19">
        <v>-85</v>
      </c>
      <c r="Y19">
        <v>16.38</v>
      </c>
      <c r="Z19">
        <v>0</v>
      </c>
      <c r="AA19">
        <v>-65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7.71</v>
      </c>
      <c r="M20" s="116">
        <v>0</v>
      </c>
      <c r="N20" s="115">
        <v>0</v>
      </c>
      <c r="O20" s="88">
        <v>-90</v>
      </c>
      <c r="P20" s="88">
        <v>0</v>
      </c>
      <c r="Q20" s="88">
        <v>0</v>
      </c>
      <c r="R20" s="88">
        <v>0</v>
      </c>
      <c r="S20" s="116">
        <v>0</v>
      </c>
      <c r="U20" s="115">
        <v>-90</v>
      </c>
      <c r="V20" s="116">
        <v>7.71</v>
      </c>
      <c r="W20">
        <v>0</v>
      </c>
      <c r="X20">
        <v>-90</v>
      </c>
      <c r="Y20">
        <v>7.71</v>
      </c>
      <c r="Z20">
        <v>0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9.6300000000000008</v>
      </c>
      <c r="M21" s="116">
        <v>0</v>
      </c>
      <c r="N21" s="115">
        <v>0</v>
      </c>
      <c r="O21" s="88">
        <v>-85</v>
      </c>
      <c r="P21" s="88">
        <v>0</v>
      </c>
      <c r="Q21" s="88">
        <v>0</v>
      </c>
      <c r="R21" s="88">
        <v>0</v>
      </c>
      <c r="S21" s="116">
        <v>0</v>
      </c>
      <c r="U21" s="115">
        <v>-85</v>
      </c>
      <c r="V21" s="116">
        <v>9.6300000000000008</v>
      </c>
      <c r="W21">
        <v>0</v>
      </c>
      <c r="X21">
        <v>-85</v>
      </c>
      <c r="Y21">
        <v>9.6300000000000008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9.6300000000000008</v>
      </c>
      <c r="M22" s="116">
        <v>0</v>
      </c>
      <c r="N22" s="115">
        <v>0</v>
      </c>
      <c r="O22" s="88">
        <v>-50</v>
      </c>
      <c r="P22" s="88">
        <v>-105</v>
      </c>
      <c r="Q22" s="88">
        <v>0</v>
      </c>
      <c r="R22" s="88">
        <v>0</v>
      </c>
      <c r="S22" s="116">
        <v>0</v>
      </c>
      <c r="U22" s="115">
        <v>-155</v>
      </c>
      <c r="V22" s="116">
        <v>9.6300000000000008</v>
      </c>
      <c r="W22">
        <v>0</v>
      </c>
      <c r="X22">
        <v>-50</v>
      </c>
      <c r="Y22">
        <v>9.6300000000000008</v>
      </c>
      <c r="Z22">
        <v>0</v>
      </c>
      <c r="AA22">
        <v>-105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9.6300000000000008</v>
      </c>
      <c r="M23" s="116">
        <v>0</v>
      </c>
      <c r="N23" s="115">
        <v>0</v>
      </c>
      <c r="O23" s="88">
        <v>-60</v>
      </c>
      <c r="P23" s="88">
        <v>-50</v>
      </c>
      <c r="Q23" s="88">
        <v>-60</v>
      </c>
      <c r="R23" s="88">
        <v>0</v>
      </c>
      <c r="S23" s="116">
        <v>0</v>
      </c>
      <c r="U23" s="115">
        <v>-170</v>
      </c>
      <c r="V23" s="116">
        <v>9.6300000000000008</v>
      </c>
      <c r="W23">
        <v>0</v>
      </c>
      <c r="X23">
        <v>-60</v>
      </c>
      <c r="Y23">
        <v>9.6300000000000008</v>
      </c>
      <c r="Z23">
        <v>-60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9.6300000000000008</v>
      </c>
      <c r="M24" s="116">
        <v>0</v>
      </c>
      <c r="N24" s="115">
        <v>0</v>
      </c>
      <c r="O24" s="88">
        <v>-25</v>
      </c>
      <c r="P24" s="88">
        <v>0</v>
      </c>
      <c r="Q24" s="88">
        <v>0</v>
      </c>
      <c r="R24" s="88">
        <v>0</v>
      </c>
      <c r="S24" s="116">
        <v>0</v>
      </c>
      <c r="U24" s="115">
        <v>-25</v>
      </c>
      <c r="V24" s="116">
        <v>9.6300000000000008</v>
      </c>
      <c r="W24">
        <v>0</v>
      </c>
      <c r="X24">
        <v>-25</v>
      </c>
      <c r="Y24">
        <v>9.6300000000000008</v>
      </c>
      <c r="Z24">
        <v>0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18.3</v>
      </c>
      <c r="M25" s="116">
        <v>0</v>
      </c>
      <c r="N25" s="115">
        <v>-61</v>
      </c>
      <c r="O25" s="88">
        <v>-40</v>
      </c>
      <c r="P25" s="88">
        <v>0</v>
      </c>
      <c r="Q25" s="88">
        <v>0</v>
      </c>
      <c r="R25" s="88">
        <v>0</v>
      </c>
      <c r="S25" s="116">
        <v>0</v>
      </c>
      <c r="U25" s="115">
        <v>-101</v>
      </c>
      <c r="V25" s="116">
        <v>18.3</v>
      </c>
      <c r="W25">
        <v>-61</v>
      </c>
      <c r="X25">
        <v>-40</v>
      </c>
      <c r="Y25">
        <v>18.3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9.6300000000000008</v>
      </c>
      <c r="M26" s="116">
        <v>0</v>
      </c>
      <c r="N26" s="115">
        <v>-42</v>
      </c>
      <c r="O26" s="88">
        <v>-60</v>
      </c>
      <c r="P26" s="88">
        <v>0</v>
      </c>
      <c r="Q26" s="88">
        <v>0</v>
      </c>
      <c r="R26" s="88">
        <v>0</v>
      </c>
      <c r="S26" s="116">
        <v>0</v>
      </c>
      <c r="U26" s="115">
        <v>-102</v>
      </c>
      <c r="V26" s="116">
        <v>9.6300000000000008</v>
      </c>
      <c r="W26">
        <v>-42</v>
      </c>
      <c r="X26">
        <v>-60</v>
      </c>
      <c r="Y26">
        <v>9.6300000000000008</v>
      </c>
      <c r="Z26">
        <v>0</v>
      </c>
      <c r="AA26">
        <v>0</v>
      </c>
    </row>
    <row r="27" spans="7:27">
      <c r="G27" t="s">
        <v>69</v>
      </c>
      <c r="H27" s="115">
        <v>21.2</v>
      </c>
      <c r="I27" s="88">
        <v>0</v>
      </c>
      <c r="J27" s="88">
        <v>0</v>
      </c>
      <c r="K27" s="88">
        <v>0</v>
      </c>
      <c r="L27" s="88">
        <v>12.52</v>
      </c>
      <c r="M27" s="116">
        <v>0</v>
      </c>
      <c r="N27" s="115">
        <v>0</v>
      </c>
      <c r="O27" s="88">
        <v>-85</v>
      </c>
      <c r="P27" s="88">
        <v>-100</v>
      </c>
      <c r="Q27" s="88">
        <v>0</v>
      </c>
      <c r="R27" s="88">
        <v>0</v>
      </c>
      <c r="S27" s="116">
        <v>0</v>
      </c>
      <c r="U27" s="115">
        <v>-185</v>
      </c>
      <c r="V27" s="116">
        <v>33.72</v>
      </c>
      <c r="W27">
        <v>21.2</v>
      </c>
      <c r="X27">
        <v>-85</v>
      </c>
      <c r="Y27">
        <v>12.52</v>
      </c>
      <c r="Z27">
        <v>0</v>
      </c>
      <c r="AA27">
        <v>-100</v>
      </c>
    </row>
    <row r="28" spans="7:27">
      <c r="G28" t="s">
        <v>70</v>
      </c>
      <c r="H28" s="115">
        <v>43.34</v>
      </c>
      <c r="I28" s="88">
        <v>0</v>
      </c>
      <c r="J28" s="88">
        <v>19.27</v>
      </c>
      <c r="K28" s="88">
        <v>0</v>
      </c>
      <c r="L28" s="88">
        <v>6.39</v>
      </c>
      <c r="M28" s="116">
        <v>0</v>
      </c>
      <c r="N28" s="115">
        <v>0</v>
      </c>
      <c r="O28" s="88">
        <v>-35</v>
      </c>
      <c r="P28" s="88">
        <v>0</v>
      </c>
      <c r="Q28" s="88">
        <v>-60</v>
      </c>
      <c r="R28" s="88">
        <v>0</v>
      </c>
      <c r="S28" s="116">
        <v>0</v>
      </c>
      <c r="U28" s="115">
        <v>-95</v>
      </c>
      <c r="V28" s="116">
        <v>69</v>
      </c>
      <c r="W28">
        <v>43.34</v>
      </c>
      <c r="X28">
        <v>-35</v>
      </c>
      <c r="Y28">
        <v>6.39</v>
      </c>
      <c r="Z28">
        <v>-60</v>
      </c>
      <c r="AA28">
        <v>19.27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-20</v>
      </c>
      <c r="P29" s="88">
        <v>0</v>
      </c>
      <c r="Q29" s="88">
        <v>0</v>
      </c>
      <c r="R29" s="88">
        <v>0</v>
      </c>
      <c r="S29" s="116">
        <v>0</v>
      </c>
      <c r="U29" s="115">
        <v>-20</v>
      </c>
      <c r="V29" s="116">
        <v>0</v>
      </c>
      <c r="W29">
        <v>0</v>
      </c>
      <c r="X29">
        <v>-20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49.13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-30</v>
      </c>
      <c r="P30" s="88">
        <v>0</v>
      </c>
      <c r="Q30" s="88">
        <v>0</v>
      </c>
      <c r="R30" s="88">
        <v>0</v>
      </c>
      <c r="S30" s="116">
        <v>0</v>
      </c>
      <c r="U30" s="115">
        <v>-30</v>
      </c>
      <c r="V30" s="116">
        <v>49.13</v>
      </c>
      <c r="W30">
        <v>49.13</v>
      </c>
      <c r="X30">
        <v>-30</v>
      </c>
      <c r="Y30">
        <v>0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19.27</v>
      </c>
      <c r="M31" s="116">
        <v>0</v>
      </c>
      <c r="N31" s="115">
        <v>0</v>
      </c>
      <c r="O31" s="88">
        <v>-10</v>
      </c>
      <c r="P31" s="88">
        <v>-45</v>
      </c>
      <c r="Q31" s="88">
        <v>0</v>
      </c>
      <c r="R31" s="88">
        <v>0</v>
      </c>
      <c r="S31" s="116">
        <v>0</v>
      </c>
      <c r="U31" s="115">
        <v>-55</v>
      </c>
      <c r="V31" s="116">
        <v>19.27</v>
      </c>
      <c r="W31">
        <v>0</v>
      </c>
      <c r="X31">
        <v>-10</v>
      </c>
      <c r="Y31">
        <v>19.27</v>
      </c>
      <c r="Z31">
        <v>0</v>
      </c>
      <c r="AA31">
        <v>-45</v>
      </c>
    </row>
    <row r="32" spans="7:27">
      <c r="G32" t="s">
        <v>74</v>
      </c>
      <c r="H32" s="115">
        <v>0</v>
      </c>
      <c r="I32" s="88">
        <v>0</v>
      </c>
      <c r="J32" s="88">
        <v>14.45</v>
      </c>
      <c r="K32" s="88">
        <v>14.45</v>
      </c>
      <c r="L32" s="88">
        <v>11.56</v>
      </c>
      <c r="M32" s="116">
        <v>0</v>
      </c>
      <c r="N32" s="115">
        <v>0</v>
      </c>
      <c r="O32" s="88">
        <v>-62</v>
      </c>
      <c r="P32" s="88">
        <v>0</v>
      </c>
      <c r="Q32" s="88">
        <v>0</v>
      </c>
      <c r="R32" s="88">
        <v>0</v>
      </c>
      <c r="S32" s="116">
        <v>0</v>
      </c>
      <c r="U32" s="115">
        <v>-62</v>
      </c>
      <c r="V32" s="116">
        <v>40.46</v>
      </c>
      <c r="W32">
        <v>0</v>
      </c>
      <c r="X32">
        <v>-62</v>
      </c>
      <c r="Y32">
        <v>11.56</v>
      </c>
      <c r="Z32">
        <v>14.45</v>
      </c>
      <c r="AA32">
        <v>14.45</v>
      </c>
    </row>
    <row r="33" spans="7:27">
      <c r="G33" t="s">
        <v>75</v>
      </c>
      <c r="H33" s="115">
        <v>9.6300000000000008</v>
      </c>
      <c r="I33" s="88">
        <v>0</v>
      </c>
      <c r="J33" s="88">
        <v>19.27</v>
      </c>
      <c r="K33" s="88">
        <v>0</v>
      </c>
      <c r="L33" s="88">
        <v>14.45</v>
      </c>
      <c r="M33" s="116">
        <v>0</v>
      </c>
      <c r="N33" s="115">
        <v>0</v>
      </c>
      <c r="O33" s="88">
        <v>-25</v>
      </c>
      <c r="P33" s="88">
        <v>0</v>
      </c>
      <c r="Q33" s="88">
        <v>-60</v>
      </c>
      <c r="R33" s="88">
        <v>0</v>
      </c>
      <c r="S33" s="116">
        <v>0</v>
      </c>
      <c r="U33" s="115">
        <v>-85</v>
      </c>
      <c r="V33" s="116">
        <v>43.35</v>
      </c>
      <c r="W33">
        <v>9.6300000000000008</v>
      </c>
      <c r="X33">
        <v>-25</v>
      </c>
      <c r="Y33">
        <v>14.45</v>
      </c>
      <c r="Z33">
        <v>-60</v>
      </c>
      <c r="AA33">
        <v>19.27</v>
      </c>
    </row>
    <row r="34" spans="7:27">
      <c r="G34" t="s">
        <v>76</v>
      </c>
      <c r="H34" s="115">
        <v>21.19</v>
      </c>
      <c r="I34" s="88">
        <v>0</v>
      </c>
      <c r="J34" s="88">
        <v>0</v>
      </c>
      <c r="K34" s="88">
        <v>0</v>
      </c>
      <c r="L34" s="88">
        <v>14.45</v>
      </c>
      <c r="M34" s="116">
        <v>0</v>
      </c>
      <c r="N34" s="115">
        <v>0</v>
      </c>
      <c r="O34" s="88">
        <v>-20</v>
      </c>
      <c r="P34" s="88">
        <v>-30</v>
      </c>
      <c r="Q34" s="88">
        <v>0</v>
      </c>
      <c r="R34" s="88">
        <v>0</v>
      </c>
      <c r="S34" s="116">
        <v>0</v>
      </c>
      <c r="U34" s="115">
        <v>-50</v>
      </c>
      <c r="V34" s="116">
        <v>35.64</v>
      </c>
      <c r="W34">
        <v>21.19</v>
      </c>
      <c r="X34">
        <v>-20</v>
      </c>
      <c r="Y34">
        <v>14.45</v>
      </c>
      <c r="Z34">
        <v>0</v>
      </c>
      <c r="AA34">
        <v>-30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15.41</v>
      </c>
      <c r="M35" s="116">
        <v>0</v>
      </c>
      <c r="N35" s="115">
        <v>-18</v>
      </c>
      <c r="O35" s="88">
        <v>-20</v>
      </c>
      <c r="P35" s="88">
        <v>-10</v>
      </c>
      <c r="Q35" s="88">
        <v>0</v>
      </c>
      <c r="R35" s="88">
        <v>0</v>
      </c>
      <c r="S35" s="116">
        <v>0</v>
      </c>
      <c r="U35" s="115">
        <v>-48</v>
      </c>
      <c r="V35" s="116">
        <v>15.41</v>
      </c>
      <c r="W35">
        <v>-18</v>
      </c>
      <c r="X35">
        <v>-20</v>
      </c>
      <c r="Y35">
        <v>15.41</v>
      </c>
      <c r="Z35">
        <v>0</v>
      </c>
      <c r="AA35">
        <v>-10</v>
      </c>
    </row>
    <row r="36" spans="7:27">
      <c r="G36" t="s">
        <v>78</v>
      </c>
      <c r="H36" s="115">
        <v>13.49</v>
      </c>
      <c r="I36" s="88">
        <v>0</v>
      </c>
      <c r="J36" s="88">
        <v>28.89</v>
      </c>
      <c r="K36" s="88">
        <v>0</v>
      </c>
      <c r="L36" s="88">
        <v>16.38</v>
      </c>
      <c r="M36" s="116">
        <v>0</v>
      </c>
      <c r="N36" s="115">
        <v>0</v>
      </c>
      <c r="O36" s="88">
        <v>-40</v>
      </c>
      <c r="P36" s="88">
        <v>0</v>
      </c>
      <c r="Q36" s="88">
        <v>0</v>
      </c>
      <c r="R36" s="88">
        <v>0</v>
      </c>
      <c r="S36" s="116">
        <v>0</v>
      </c>
      <c r="U36" s="115">
        <v>-40</v>
      </c>
      <c r="V36" s="116">
        <v>58.76</v>
      </c>
      <c r="W36">
        <v>13.49</v>
      </c>
      <c r="X36">
        <v>-40</v>
      </c>
      <c r="Y36">
        <v>16.38</v>
      </c>
      <c r="Z36">
        <v>0</v>
      </c>
      <c r="AA36">
        <v>28.89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9.6300000000000008</v>
      </c>
      <c r="L37" s="88">
        <v>24.57</v>
      </c>
      <c r="M37" s="116">
        <v>0</v>
      </c>
      <c r="N37" s="115">
        <v>-35</v>
      </c>
      <c r="O37" s="88">
        <v>-60</v>
      </c>
      <c r="P37" s="88">
        <v>-70</v>
      </c>
      <c r="Q37" s="88">
        <v>0</v>
      </c>
      <c r="R37" s="88">
        <v>0</v>
      </c>
      <c r="S37" s="116">
        <v>0</v>
      </c>
      <c r="U37" s="115">
        <v>-165</v>
      </c>
      <c r="V37" s="116">
        <v>34.200000000000003</v>
      </c>
      <c r="W37">
        <v>-35</v>
      </c>
      <c r="X37">
        <v>-60</v>
      </c>
      <c r="Y37">
        <v>24.57</v>
      </c>
      <c r="Z37">
        <v>9.6300000000000008</v>
      </c>
      <c r="AA37">
        <v>-70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18.3</v>
      </c>
      <c r="M38" s="116">
        <v>0</v>
      </c>
      <c r="N38" s="115">
        <v>0</v>
      </c>
      <c r="O38" s="88">
        <v>-95</v>
      </c>
      <c r="P38" s="88">
        <v>0</v>
      </c>
      <c r="Q38" s="88">
        <v>0</v>
      </c>
      <c r="R38" s="88">
        <v>0</v>
      </c>
      <c r="S38" s="116">
        <v>0</v>
      </c>
      <c r="U38" s="115">
        <v>-95</v>
      </c>
      <c r="V38" s="116">
        <v>18.3</v>
      </c>
      <c r="W38">
        <v>0</v>
      </c>
      <c r="X38">
        <v>-95</v>
      </c>
      <c r="Y38">
        <v>18.3</v>
      </c>
      <c r="Z38">
        <v>0</v>
      </c>
      <c r="AA38">
        <v>0</v>
      </c>
    </row>
    <row r="39" spans="7:27">
      <c r="G39" t="s">
        <v>81</v>
      </c>
      <c r="H39" s="115">
        <v>30.82</v>
      </c>
      <c r="I39" s="88">
        <v>0</v>
      </c>
      <c r="J39" s="88">
        <v>0</v>
      </c>
      <c r="K39" s="88">
        <v>0</v>
      </c>
      <c r="L39" s="88">
        <v>19.75</v>
      </c>
      <c r="M39" s="116">
        <v>0</v>
      </c>
      <c r="N39" s="115">
        <v>0</v>
      </c>
      <c r="O39" s="88">
        <v>-60</v>
      </c>
      <c r="P39" s="88">
        <v>-55</v>
      </c>
      <c r="Q39" s="88">
        <v>0</v>
      </c>
      <c r="R39" s="88">
        <v>0</v>
      </c>
      <c r="S39" s="116">
        <v>0</v>
      </c>
      <c r="U39" s="115">
        <v>-115</v>
      </c>
      <c r="V39" s="116">
        <v>50.57</v>
      </c>
      <c r="W39">
        <v>30.82</v>
      </c>
      <c r="X39">
        <v>-60</v>
      </c>
      <c r="Y39">
        <v>19.75</v>
      </c>
      <c r="Z39">
        <v>0</v>
      </c>
      <c r="AA39">
        <v>-55</v>
      </c>
    </row>
    <row r="40" spans="7:27">
      <c r="G40" t="s">
        <v>82</v>
      </c>
      <c r="H40" s="115">
        <v>46.24</v>
      </c>
      <c r="I40" s="88">
        <v>0</v>
      </c>
      <c r="J40" s="88">
        <v>0</v>
      </c>
      <c r="K40" s="88">
        <v>0</v>
      </c>
      <c r="L40" s="88">
        <v>18.7</v>
      </c>
      <c r="M40" s="116">
        <v>0</v>
      </c>
      <c r="N40" s="115">
        <v>0</v>
      </c>
      <c r="O40" s="88">
        <v>-50</v>
      </c>
      <c r="P40" s="88">
        <v>0</v>
      </c>
      <c r="Q40" s="88">
        <v>0</v>
      </c>
      <c r="R40" s="88">
        <v>0</v>
      </c>
      <c r="S40" s="116">
        <v>0</v>
      </c>
      <c r="U40" s="115">
        <v>-50</v>
      </c>
      <c r="V40" s="116">
        <v>64.94</v>
      </c>
      <c r="W40">
        <v>46.24</v>
      </c>
      <c r="X40">
        <v>-50</v>
      </c>
      <c r="Y40">
        <v>18.7</v>
      </c>
      <c r="Z40">
        <v>0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20.71</v>
      </c>
      <c r="M41" s="116">
        <v>0</v>
      </c>
      <c r="N41" s="115">
        <v>-32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-32</v>
      </c>
      <c r="V41" s="116">
        <v>20.71</v>
      </c>
      <c r="W41">
        <v>-32</v>
      </c>
      <c r="X41">
        <v>0</v>
      </c>
      <c r="Y41">
        <v>20.71</v>
      </c>
      <c r="Z41">
        <v>0</v>
      </c>
      <c r="AA41">
        <v>0</v>
      </c>
    </row>
    <row r="42" spans="7:27">
      <c r="G42" t="s">
        <v>84</v>
      </c>
      <c r="H42" s="115">
        <v>17.34</v>
      </c>
      <c r="I42" s="88">
        <v>0</v>
      </c>
      <c r="J42" s="88">
        <v>0</v>
      </c>
      <c r="K42" s="88">
        <v>9.6300000000000008</v>
      </c>
      <c r="L42" s="88">
        <v>21.68</v>
      </c>
      <c r="M42" s="116">
        <v>0</v>
      </c>
      <c r="N42" s="115">
        <v>0</v>
      </c>
      <c r="O42" s="88">
        <v>0</v>
      </c>
      <c r="P42" s="88">
        <v>-100</v>
      </c>
      <c r="Q42" s="88">
        <v>0</v>
      </c>
      <c r="R42" s="88">
        <v>0</v>
      </c>
      <c r="S42" s="116">
        <v>0</v>
      </c>
      <c r="U42" s="115">
        <v>-100</v>
      </c>
      <c r="V42" s="116">
        <v>48.65</v>
      </c>
      <c r="W42">
        <v>17.34</v>
      </c>
      <c r="X42">
        <v>0</v>
      </c>
      <c r="Y42">
        <v>21.68</v>
      </c>
      <c r="Z42">
        <v>9.6300000000000008</v>
      </c>
      <c r="AA42">
        <v>-100</v>
      </c>
    </row>
    <row r="43" spans="7:27">
      <c r="G43" t="s">
        <v>85</v>
      </c>
      <c r="H43" s="115">
        <v>80.92</v>
      </c>
      <c r="I43" s="88">
        <v>17.34</v>
      </c>
      <c r="J43" s="88">
        <v>0</v>
      </c>
      <c r="K43" s="88">
        <v>0</v>
      </c>
      <c r="L43" s="88">
        <v>28.9</v>
      </c>
      <c r="M43" s="116">
        <v>0</v>
      </c>
      <c r="N43" s="115">
        <v>0</v>
      </c>
      <c r="O43" s="88">
        <v>0</v>
      </c>
      <c r="P43" s="88">
        <v>-70</v>
      </c>
      <c r="Q43" s="88">
        <v>0</v>
      </c>
      <c r="R43" s="88">
        <v>0</v>
      </c>
      <c r="S43" s="116">
        <v>0</v>
      </c>
      <c r="U43" s="115">
        <v>-70</v>
      </c>
      <c r="V43" s="116">
        <v>127.16</v>
      </c>
      <c r="W43">
        <v>80.92</v>
      </c>
      <c r="X43">
        <v>17.34</v>
      </c>
      <c r="Y43">
        <v>28.9</v>
      </c>
      <c r="Z43">
        <v>0</v>
      </c>
      <c r="AA43">
        <v>-70</v>
      </c>
    </row>
    <row r="44" spans="7:27">
      <c r="G44" t="s">
        <v>86</v>
      </c>
      <c r="H44" s="115">
        <v>65.5</v>
      </c>
      <c r="I44" s="88">
        <v>16.38</v>
      </c>
      <c r="J44" s="88">
        <v>0</v>
      </c>
      <c r="K44" s="88">
        <v>0</v>
      </c>
      <c r="L44" s="88">
        <v>20.23</v>
      </c>
      <c r="M44" s="116">
        <v>0</v>
      </c>
      <c r="N44" s="115">
        <v>0</v>
      </c>
      <c r="O44" s="88">
        <v>0</v>
      </c>
      <c r="P44" s="88">
        <v>-30</v>
      </c>
      <c r="Q44" s="88">
        <v>0</v>
      </c>
      <c r="R44" s="88">
        <v>0</v>
      </c>
      <c r="S44" s="116">
        <v>0</v>
      </c>
      <c r="U44" s="115">
        <v>-30</v>
      </c>
      <c r="V44" s="116">
        <v>102.11</v>
      </c>
      <c r="W44">
        <v>65.5</v>
      </c>
      <c r="X44">
        <v>16.38</v>
      </c>
      <c r="Y44">
        <v>20.23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24.08</v>
      </c>
      <c r="J45" s="88">
        <v>0</v>
      </c>
      <c r="K45" s="88">
        <v>0</v>
      </c>
      <c r="L45" s="88">
        <v>22.16</v>
      </c>
      <c r="M45" s="116">
        <v>0</v>
      </c>
      <c r="N45" s="115">
        <v>-12</v>
      </c>
      <c r="O45" s="88">
        <v>0</v>
      </c>
      <c r="P45" s="88">
        <v>-40</v>
      </c>
      <c r="Q45" s="88">
        <v>0</v>
      </c>
      <c r="R45" s="88">
        <v>0</v>
      </c>
      <c r="S45" s="116">
        <v>0</v>
      </c>
      <c r="U45" s="115">
        <v>-52</v>
      </c>
      <c r="V45" s="116">
        <v>46.24</v>
      </c>
      <c r="W45">
        <v>-12</v>
      </c>
      <c r="X45">
        <v>24.08</v>
      </c>
      <c r="Y45">
        <v>22.16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4.82</v>
      </c>
      <c r="J46" s="88">
        <v>0</v>
      </c>
      <c r="K46" s="88">
        <v>9.6300000000000008</v>
      </c>
      <c r="L46" s="88">
        <v>22.16</v>
      </c>
      <c r="M46" s="116">
        <v>0</v>
      </c>
      <c r="N46" s="115">
        <v>-6</v>
      </c>
      <c r="O46" s="88">
        <v>0</v>
      </c>
      <c r="P46" s="88">
        <v>-60</v>
      </c>
      <c r="Q46" s="88">
        <v>0</v>
      </c>
      <c r="R46" s="88">
        <v>0</v>
      </c>
      <c r="S46" s="116">
        <v>0</v>
      </c>
      <c r="U46" s="115">
        <v>-66</v>
      </c>
      <c r="V46" s="116">
        <v>36.61</v>
      </c>
      <c r="W46">
        <v>-6</v>
      </c>
      <c r="X46">
        <v>4.82</v>
      </c>
      <c r="Y46">
        <v>22.16</v>
      </c>
      <c r="Z46">
        <v>9.6300000000000008</v>
      </c>
      <c r="AA46">
        <v>-60</v>
      </c>
    </row>
    <row r="47" spans="7:27">
      <c r="G47" t="s">
        <v>89</v>
      </c>
      <c r="H47" s="115">
        <v>15.41</v>
      </c>
      <c r="I47" s="88">
        <v>0</v>
      </c>
      <c r="J47" s="88">
        <v>0</v>
      </c>
      <c r="K47" s="88">
        <v>0</v>
      </c>
      <c r="L47" s="88">
        <v>19.27</v>
      </c>
      <c r="M47" s="116">
        <v>0</v>
      </c>
      <c r="N47" s="115">
        <v>0</v>
      </c>
      <c r="O47" s="88">
        <v>-70</v>
      </c>
      <c r="P47" s="88">
        <v>-75</v>
      </c>
      <c r="Q47" s="88">
        <v>0</v>
      </c>
      <c r="R47" s="88">
        <v>0</v>
      </c>
      <c r="S47" s="116">
        <v>0</v>
      </c>
      <c r="U47" s="115">
        <v>-145</v>
      </c>
      <c r="V47" s="116">
        <v>34.68</v>
      </c>
      <c r="W47">
        <v>15.41</v>
      </c>
      <c r="X47">
        <v>-70</v>
      </c>
      <c r="Y47">
        <v>19.27</v>
      </c>
      <c r="Z47">
        <v>0</v>
      </c>
      <c r="AA47">
        <v>-75</v>
      </c>
    </row>
    <row r="48" spans="7:27">
      <c r="G48" t="s">
        <v>90</v>
      </c>
      <c r="H48" s="115">
        <v>17.34</v>
      </c>
      <c r="I48" s="88">
        <v>0</v>
      </c>
      <c r="J48" s="88">
        <v>0</v>
      </c>
      <c r="K48" s="88">
        <v>0</v>
      </c>
      <c r="L48" s="88">
        <v>19.27</v>
      </c>
      <c r="M48" s="116">
        <v>0</v>
      </c>
      <c r="N48" s="115">
        <v>0</v>
      </c>
      <c r="O48" s="88">
        <v>-45</v>
      </c>
      <c r="P48" s="88">
        <v>0</v>
      </c>
      <c r="Q48" s="88">
        <v>0</v>
      </c>
      <c r="R48" s="88">
        <v>0</v>
      </c>
      <c r="S48" s="116">
        <v>0</v>
      </c>
      <c r="U48" s="115">
        <v>-45</v>
      </c>
      <c r="V48" s="116">
        <v>36.61</v>
      </c>
      <c r="W48">
        <v>17.34</v>
      </c>
      <c r="X48">
        <v>-45</v>
      </c>
      <c r="Y48">
        <v>19.27</v>
      </c>
      <c r="Z48">
        <v>0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27.94</v>
      </c>
      <c r="M49" s="116">
        <v>0</v>
      </c>
      <c r="N49" s="115">
        <v>-139</v>
      </c>
      <c r="O49" s="88">
        <v>-60</v>
      </c>
      <c r="P49" s="88">
        <v>0</v>
      </c>
      <c r="Q49" s="88">
        <v>0</v>
      </c>
      <c r="R49" s="88">
        <v>0</v>
      </c>
      <c r="S49" s="116">
        <v>0</v>
      </c>
      <c r="U49" s="115">
        <v>-199</v>
      </c>
      <c r="V49" s="116">
        <v>27.94</v>
      </c>
      <c r="W49">
        <v>-139</v>
      </c>
      <c r="X49">
        <v>-60</v>
      </c>
      <c r="Y49">
        <v>27.94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19.27</v>
      </c>
      <c r="L50" s="88">
        <v>18.3</v>
      </c>
      <c r="M50" s="116">
        <v>0</v>
      </c>
      <c r="N50" s="115">
        <v>-105</v>
      </c>
      <c r="O50" s="88">
        <v>-30</v>
      </c>
      <c r="P50" s="88">
        <v>0</v>
      </c>
      <c r="Q50" s="88">
        <v>0</v>
      </c>
      <c r="R50" s="88">
        <v>0</v>
      </c>
      <c r="S50" s="116">
        <v>0</v>
      </c>
      <c r="U50" s="115">
        <v>-135</v>
      </c>
      <c r="V50" s="116">
        <v>37.57</v>
      </c>
      <c r="W50">
        <v>-105</v>
      </c>
      <c r="X50">
        <v>-30</v>
      </c>
      <c r="Y50">
        <v>18.3</v>
      </c>
      <c r="Z50">
        <v>19.27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19.27</v>
      </c>
      <c r="M51" s="116">
        <v>0</v>
      </c>
      <c r="N51" s="115">
        <v>-98</v>
      </c>
      <c r="O51" s="88">
        <v>-175</v>
      </c>
      <c r="P51" s="88">
        <v>-150</v>
      </c>
      <c r="Q51" s="88">
        <v>0</v>
      </c>
      <c r="R51" s="88">
        <v>0</v>
      </c>
      <c r="S51" s="116">
        <v>0</v>
      </c>
      <c r="U51" s="115">
        <v>-423</v>
      </c>
      <c r="V51" s="116">
        <v>19.27</v>
      </c>
      <c r="W51">
        <v>-98</v>
      </c>
      <c r="X51">
        <v>-175</v>
      </c>
      <c r="Y51">
        <v>19.27</v>
      </c>
      <c r="Z51">
        <v>0</v>
      </c>
      <c r="AA51">
        <v>-150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19.27</v>
      </c>
      <c r="M52" s="116">
        <v>0</v>
      </c>
      <c r="N52" s="115">
        <v>-77</v>
      </c>
      <c r="O52" s="88">
        <v>-150</v>
      </c>
      <c r="P52" s="88">
        <v>-100</v>
      </c>
      <c r="Q52" s="88">
        <v>0</v>
      </c>
      <c r="R52" s="88">
        <v>0</v>
      </c>
      <c r="S52" s="116">
        <v>0</v>
      </c>
      <c r="U52" s="115">
        <v>-327</v>
      </c>
      <c r="V52" s="116">
        <v>19.27</v>
      </c>
      <c r="W52">
        <v>-77</v>
      </c>
      <c r="X52">
        <v>-150</v>
      </c>
      <c r="Y52">
        <v>19.27</v>
      </c>
      <c r="Z52">
        <v>0</v>
      </c>
      <c r="AA52">
        <v>-100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19.27</v>
      </c>
      <c r="M53" s="116">
        <v>0</v>
      </c>
      <c r="N53" s="115">
        <v>-68</v>
      </c>
      <c r="O53" s="88">
        <v>-120</v>
      </c>
      <c r="P53" s="88">
        <v>-240</v>
      </c>
      <c r="Q53" s="88">
        <v>0</v>
      </c>
      <c r="R53" s="88">
        <v>0</v>
      </c>
      <c r="S53" s="116">
        <v>0</v>
      </c>
      <c r="U53" s="115">
        <v>-428</v>
      </c>
      <c r="V53" s="116">
        <v>19.27</v>
      </c>
      <c r="W53">
        <v>-68</v>
      </c>
      <c r="X53">
        <v>-120</v>
      </c>
      <c r="Y53">
        <v>19.27</v>
      </c>
      <c r="Z53">
        <v>0</v>
      </c>
      <c r="AA53">
        <v>-240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19.27</v>
      </c>
      <c r="M54" s="116">
        <v>0</v>
      </c>
      <c r="N54" s="115">
        <v>-64</v>
      </c>
      <c r="O54" s="88">
        <v>-105</v>
      </c>
      <c r="P54" s="88">
        <v>-150</v>
      </c>
      <c r="Q54" s="88">
        <v>0</v>
      </c>
      <c r="R54" s="88">
        <v>0</v>
      </c>
      <c r="S54" s="116">
        <v>0</v>
      </c>
      <c r="U54" s="115">
        <v>-319</v>
      </c>
      <c r="V54" s="116">
        <v>19.27</v>
      </c>
      <c r="W54">
        <v>-64</v>
      </c>
      <c r="X54">
        <v>-105</v>
      </c>
      <c r="Y54">
        <v>19.27</v>
      </c>
      <c r="Z54">
        <v>0</v>
      </c>
      <c r="AA54">
        <v>-150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27.94</v>
      </c>
      <c r="M55" s="116">
        <v>0</v>
      </c>
      <c r="N55" s="115">
        <v>-9</v>
      </c>
      <c r="O55" s="88">
        <v>-80</v>
      </c>
      <c r="P55" s="88">
        <v>-210</v>
      </c>
      <c r="Q55" s="88">
        <v>0</v>
      </c>
      <c r="R55" s="88">
        <v>0</v>
      </c>
      <c r="S55" s="116">
        <v>0</v>
      </c>
      <c r="U55" s="115">
        <v>-299</v>
      </c>
      <c r="V55" s="116">
        <v>27.94</v>
      </c>
      <c r="W55">
        <v>-9</v>
      </c>
      <c r="X55">
        <v>-80</v>
      </c>
      <c r="Y55">
        <v>27.94</v>
      </c>
      <c r="Z55">
        <v>0</v>
      </c>
      <c r="AA55">
        <v>-210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17.34</v>
      </c>
      <c r="M56" s="116">
        <v>0</v>
      </c>
      <c r="N56" s="115">
        <v>0</v>
      </c>
      <c r="O56" s="88">
        <v>-60</v>
      </c>
      <c r="P56" s="88">
        <v>-200</v>
      </c>
      <c r="Q56" s="88">
        <v>0</v>
      </c>
      <c r="R56" s="88">
        <v>0</v>
      </c>
      <c r="S56" s="116">
        <v>0</v>
      </c>
      <c r="U56" s="115">
        <v>-260</v>
      </c>
      <c r="V56" s="116">
        <v>17.34</v>
      </c>
      <c r="W56">
        <v>0</v>
      </c>
      <c r="X56">
        <v>-60</v>
      </c>
      <c r="Y56">
        <v>17.34</v>
      </c>
      <c r="Z56">
        <v>0</v>
      </c>
      <c r="AA56">
        <v>-200</v>
      </c>
    </row>
    <row r="57" spans="7:27">
      <c r="G57" t="s">
        <v>99</v>
      </c>
      <c r="H57" s="115">
        <v>0</v>
      </c>
      <c r="I57" s="88">
        <v>24.09</v>
      </c>
      <c r="J57" s="88">
        <v>0</v>
      </c>
      <c r="K57" s="88">
        <v>0</v>
      </c>
      <c r="L57" s="88">
        <v>18.3</v>
      </c>
      <c r="M57" s="116">
        <v>0</v>
      </c>
      <c r="N57" s="115">
        <v>0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-60</v>
      </c>
      <c r="V57" s="116">
        <v>42.39</v>
      </c>
      <c r="W57">
        <v>0</v>
      </c>
      <c r="X57">
        <v>24.09</v>
      </c>
      <c r="Y57">
        <v>18.3</v>
      </c>
      <c r="Z57">
        <v>0</v>
      </c>
      <c r="AA57">
        <v>-60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18.3</v>
      </c>
      <c r="M58" s="116">
        <v>0</v>
      </c>
      <c r="N58" s="115">
        <v>0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-10</v>
      </c>
      <c r="V58" s="116">
        <v>18.3</v>
      </c>
      <c r="W58">
        <v>0</v>
      </c>
      <c r="X58">
        <v>0</v>
      </c>
      <c r="Y58">
        <v>18.3</v>
      </c>
      <c r="Z58">
        <v>0</v>
      </c>
      <c r="AA58">
        <v>-10</v>
      </c>
    </row>
    <row r="59" spans="7:27">
      <c r="G59" t="s">
        <v>101</v>
      </c>
      <c r="H59" s="115">
        <v>77.06</v>
      </c>
      <c r="I59" s="88">
        <v>0</v>
      </c>
      <c r="J59" s="88">
        <v>0</v>
      </c>
      <c r="K59" s="88">
        <v>0</v>
      </c>
      <c r="L59" s="88">
        <v>17.34</v>
      </c>
      <c r="M59" s="116">
        <v>0</v>
      </c>
      <c r="N59" s="115">
        <v>0</v>
      </c>
      <c r="O59" s="88">
        <v>-25</v>
      </c>
      <c r="P59" s="88">
        <v>0</v>
      </c>
      <c r="Q59" s="88">
        <v>0</v>
      </c>
      <c r="R59" s="88">
        <v>0</v>
      </c>
      <c r="S59" s="116">
        <v>0</v>
      </c>
      <c r="U59" s="115">
        <v>-25</v>
      </c>
      <c r="V59" s="116">
        <v>94.4</v>
      </c>
      <c r="W59">
        <v>77.06</v>
      </c>
      <c r="X59">
        <v>-25</v>
      </c>
      <c r="Y59">
        <v>17.34</v>
      </c>
      <c r="Z59">
        <v>0</v>
      </c>
      <c r="AA59">
        <v>0</v>
      </c>
    </row>
    <row r="60" spans="7:27">
      <c r="G60" t="s">
        <v>102</v>
      </c>
      <c r="H60" s="115">
        <v>41.42</v>
      </c>
      <c r="I60" s="88">
        <v>28.9</v>
      </c>
      <c r="J60" s="88">
        <v>0</v>
      </c>
      <c r="K60" s="88">
        <v>0</v>
      </c>
      <c r="L60" s="88">
        <v>18.3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88.62</v>
      </c>
      <c r="W60">
        <v>41.42</v>
      </c>
      <c r="X60">
        <v>28.9</v>
      </c>
      <c r="Y60">
        <v>18.3</v>
      </c>
      <c r="Z60">
        <v>0</v>
      </c>
      <c r="AA60">
        <v>0</v>
      </c>
    </row>
    <row r="61" spans="7:27">
      <c r="G61" t="s">
        <v>103</v>
      </c>
      <c r="H61" s="115">
        <v>34.68</v>
      </c>
      <c r="I61" s="88">
        <v>0</v>
      </c>
      <c r="J61" s="88">
        <v>0</v>
      </c>
      <c r="K61" s="88">
        <v>0</v>
      </c>
      <c r="L61" s="88">
        <v>26.01</v>
      </c>
      <c r="M61" s="116">
        <v>0</v>
      </c>
      <c r="N61" s="115">
        <v>0</v>
      </c>
      <c r="O61" s="88">
        <v>-80</v>
      </c>
      <c r="P61" s="88">
        <v>-40</v>
      </c>
      <c r="Q61" s="88">
        <v>0</v>
      </c>
      <c r="R61" s="88">
        <v>0</v>
      </c>
      <c r="S61" s="116">
        <v>0</v>
      </c>
      <c r="U61" s="115">
        <v>-120</v>
      </c>
      <c r="V61" s="116">
        <v>60.69</v>
      </c>
      <c r="W61">
        <v>34.68</v>
      </c>
      <c r="X61">
        <v>-80</v>
      </c>
      <c r="Y61">
        <v>26.01</v>
      </c>
      <c r="Z61">
        <v>0</v>
      </c>
      <c r="AA61">
        <v>-40</v>
      </c>
    </row>
    <row r="62" spans="7:27">
      <c r="G62" t="s">
        <v>104</v>
      </c>
      <c r="H62" s="115">
        <v>42.38</v>
      </c>
      <c r="I62" s="88">
        <v>0</v>
      </c>
      <c r="J62" s="88">
        <v>28.9</v>
      </c>
      <c r="K62" s="88">
        <v>9.6300000000000008</v>
      </c>
      <c r="L62" s="88">
        <v>16.38</v>
      </c>
      <c r="M62" s="116">
        <v>0</v>
      </c>
      <c r="N62" s="115">
        <v>0</v>
      </c>
      <c r="O62" s="88">
        <v>-75</v>
      </c>
      <c r="P62" s="88">
        <v>0</v>
      </c>
      <c r="Q62" s="88">
        <v>0</v>
      </c>
      <c r="R62" s="88">
        <v>0</v>
      </c>
      <c r="S62" s="116">
        <v>0</v>
      </c>
      <c r="U62" s="115">
        <v>-75</v>
      </c>
      <c r="V62" s="116">
        <v>97.29</v>
      </c>
      <c r="W62">
        <v>42.38</v>
      </c>
      <c r="X62">
        <v>-75</v>
      </c>
      <c r="Y62">
        <v>16.38</v>
      </c>
      <c r="Z62">
        <v>9.6300000000000008</v>
      </c>
      <c r="AA62">
        <v>28.9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18.3</v>
      </c>
      <c r="M63" s="116">
        <v>0</v>
      </c>
      <c r="N63" s="115">
        <v>-95</v>
      </c>
      <c r="O63" s="88">
        <v>-185</v>
      </c>
      <c r="P63" s="88">
        <v>0</v>
      </c>
      <c r="Q63" s="88">
        <v>0</v>
      </c>
      <c r="R63" s="88">
        <v>0</v>
      </c>
      <c r="S63" s="116">
        <v>0</v>
      </c>
      <c r="U63" s="115">
        <v>-280</v>
      </c>
      <c r="V63" s="116">
        <v>18.3</v>
      </c>
      <c r="W63">
        <v>-95</v>
      </c>
      <c r="X63">
        <v>-185</v>
      </c>
      <c r="Y63">
        <v>18.3</v>
      </c>
      <c r="Z63">
        <v>0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18.3</v>
      </c>
      <c r="M64" s="116">
        <v>0</v>
      </c>
      <c r="N64" s="115">
        <v>-32</v>
      </c>
      <c r="O64" s="88">
        <v>-155</v>
      </c>
      <c r="P64" s="88">
        <v>0</v>
      </c>
      <c r="Q64" s="88">
        <v>0</v>
      </c>
      <c r="R64" s="88">
        <v>0</v>
      </c>
      <c r="S64" s="116">
        <v>0</v>
      </c>
      <c r="U64" s="115">
        <v>-187</v>
      </c>
      <c r="V64" s="116">
        <v>18.3</v>
      </c>
      <c r="W64">
        <v>-32</v>
      </c>
      <c r="X64">
        <v>-155</v>
      </c>
      <c r="Y64">
        <v>18.3</v>
      </c>
      <c r="Z64">
        <v>0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9.6300000000000008</v>
      </c>
      <c r="L65" s="88">
        <v>17.34</v>
      </c>
      <c r="M65" s="116">
        <v>0</v>
      </c>
      <c r="N65" s="115">
        <v>0</v>
      </c>
      <c r="O65" s="88">
        <v>-155</v>
      </c>
      <c r="P65" s="88">
        <v>-30</v>
      </c>
      <c r="Q65" s="88">
        <v>0</v>
      </c>
      <c r="R65" s="88">
        <v>0</v>
      </c>
      <c r="S65" s="116">
        <v>0</v>
      </c>
      <c r="U65" s="115">
        <v>-185</v>
      </c>
      <c r="V65" s="116">
        <v>26.97</v>
      </c>
      <c r="W65">
        <v>0</v>
      </c>
      <c r="X65">
        <v>-155</v>
      </c>
      <c r="Y65">
        <v>17.34</v>
      </c>
      <c r="Z65">
        <v>9.6300000000000008</v>
      </c>
      <c r="AA65">
        <v>-30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18.3</v>
      </c>
      <c r="M66" s="116">
        <v>0</v>
      </c>
      <c r="N66" s="115">
        <v>0</v>
      </c>
      <c r="O66" s="88">
        <v>-150</v>
      </c>
      <c r="P66" s="88">
        <v>-30</v>
      </c>
      <c r="Q66" s="88">
        <v>0</v>
      </c>
      <c r="R66" s="88">
        <v>0</v>
      </c>
      <c r="S66" s="116">
        <v>0</v>
      </c>
      <c r="U66" s="115">
        <v>-180</v>
      </c>
      <c r="V66" s="116">
        <v>18.3</v>
      </c>
      <c r="W66">
        <v>0</v>
      </c>
      <c r="X66">
        <v>-150</v>
      </c>
      <c r="Y66">
        <v>18.3</v>
      </c>
      <c r="Z66">
        <v>0</v>
      </c>
      <c r="AA66">
        <v>-30</v>
      </c>
    </row>
    <row r="67" spans="7:27">
      <c r="G67" t="s">
        <v>109</v>
      </c>
      <c r="H67" s="115">
        <v>12.52</v>
      </c>
      <c r="I67" s="88">
        <v>0</v>
      </c>
      <c r="J67" s="88">
        <v>0</v>
      </c>
      <c r="K67" s="88">
        <v>0</v>
      </c>
      <c r="L67" s="88">
        <v>24.57</v>
      </c>
      <c r="M67" s="116">
        <v>0</v>
      </c>
      <c r="N67" s="115">
        <v>0</v>
      </c>
      <c r="O67" s="88">
        <v>-50</v>
      </c>
      <c r="P67" s="88">
        <v>-70</v>
      </c>
      <c r="Q67" s="88">
        <v>0</v>
      </c>
      <c r="R67" s="88">
        <v>0</v>
      </c>
      <c r="S67" s="116">
        <v>0</v>
      </c>
      <c r="U67" s="115">
        <v>-120</v>
      </c>
      <c r="V67" s="116">
        <v>37.090000000000003</v>
      </c>
      <c r="W67">
        <v>12.52</v>
      </c>
      <c r="X67">
        <v>-50</v>
      </c>
      <c r="Y67">
        <v>24.57</v>
      </c>
      <c r="Z67">
        <v>0</v>
      </c>
      <c r="AA67">
        <v>-70</v>
      </c>
    </row>
    <row r="68" spans="7:27">
      <c r="G68" t="s">
        <v>110</v>
      </c>
      <c r="H68" s="115">
        <v>7.71</v>
      </c>
      <c r="I68" s="88">
        <v>0</v>
      </c>
      <c r="J68" s="88">
        <v>0</v>
      </c>
      <c r="K68" s="88">
        <v>0</v>
      </c>
      <c r="L68" s="88">
        <v>15.89</v>
      </c>
      <c r="M68" s="116">
        <v>0</v>
      </c>
      <c r="N68" s="115">
        <v>0</v>
      </c>
      <c r="O68" s="88">
        <v>-45</v>
      </c>
      <c r="P68" s="88">
        <v>-5</v>
      </c>
      <c r="Q68" s="88">
        <v>0</v>
      </c>
      <c r="R68" s="88">
        <v>0</v>
      </c>
      <c r="S68" s="116">
        <v>0</v>
      </c>
      <c r="U68" s="115">
        <v>-50</v>
      </c>
      <c r="V68" s="116">
        <v>23.6</v>
      </c>
      <c r="W68">
        <v>7.71</v>
      </c>
      <c r="X68">
        <v>-45</v>
      </c>
      <c r="Y68">
        <v>15.89</v>
      </c>
      <c r="Z68">
        <v>0</v>
      </c>
      <c r="AA68">
        <v>-5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17.34</v>
      </c>
      <c r="M69" s="116">
        <v>0</v>
      </c>
      <c r="N69" s="115">
        <v>-105</v>
      </c>
      <c r="O69" s="88">
        <v>-70</v>
      </c>
      <c r="P69" s="88">
        <v>-30</v>
      </c>
      <c r="Q69" s="88">
        <v>0</v>
      </c>
      <c r="R69" s="88">
        <v>0</v>
      </c>
      <c r="S69" s="116">
        <v>0</v>
      </c>
      <c r="U69" s="115">
        <v>-205</v>
      </c>
      <c r="V69" s="116">
        <v>17.34</v>
      </c>
      <c r="W69">
        <v>-105</v>
      </c>
      <c r="X69">
        <v>-70</v>
      </c>
      <c r="Y69">
        <v>17.34</v>
      </c>
      <c r="Z69">
        <v>0</v>
      </c>
      <c r="AA69">
        <v>-30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16.86</v>
      </c>
      <c r="M70" s="116">
        <v>0</v>
      </c>
      <c r="N70" s="115">
        <v>-41</v>
      </c>
      <c r="O70" s="88">
        <v>-50</v>
      </c>
      <c r="P70" s="88">
        <v>-30</v>
      </c>
      <c r="Q70" s="88">
        <v>0</v>
      </c>
      <c r="R70" s="88">
        <v>0</v>
      </c>
      <c r="S70" s="116">
        <v>0</v>
      </c>
      <c r="U70" s="115">
        <v>-121</v>
      </c>
      <c r="V70" s="116">
        <v>26.49</v>
      </c>
      <c r="W70">
        <v>-41</v>
      </c>
      <c r="X70">
        <v>-50</v>
      </c>
      <c r="Y70">
        <v>16.86</v>
      </c>
      <c r="Z70">
        <v>9.6300000000000008</v>
      </c>
      <c r="AA70">
        <v>-30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15.89</v>
      </c>
      <c r="M71" s="116">
        <v>0</v>
      </c>
      <c r="N71" s="115">
        <v>-9</v>
      </c>
      <c r="O71" s="88">
        <v>-25</v>
      </c>
      <c r="P71" s="88">
        <v>-50</v>
      </c>
      <c r="Q71" s="88">
        <v>0</v>
      </c>
      <c r="R71" s="88">
        <v>0</v>
      </c>
      <c r="S71" s="116">
        <v>0</v>
      </c>
      <c r="U71" s="115">
        <v>-84</v>
      </c>
      <c r="V71" s="116">
        <v>15.89</v>
      </c>
      <c r="W71">
        <v>-9</v>
      </c>
      <c r="X71">
        <v>-25</v>
      </c>
      <c r="Y71">
        <v>15.89</v>
      </c>
      <c r="Z71">
        <v>0</v>
      </c>
      <c r="AA71">
        <v>-50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14.93</v>
      </c>
      <c r="M72" s="116">
        <v>0</v>
      </c>
      <c r="N72" s="115">
        <v>-12</v>
      </c>
      <c r="O72" s="88">
        <v>-15</v>
      </c>
      <c r="P72" s="88">
        <v>0</v>
      </c>
      <c r="Q72" s="88">
        <v>0</v>
      </c>
      <c r="R72" s="88">
        <v>0</v>
      </c>
      <c r="S72" s="116">
        <v>0</v>
      </c>
      <c r="U72" s="115">
        <v>-27</v>
      </c>
      <c r="V72" s="116">
        <v>14.93</v>
      </c>
      <c r="W72">
        <v>-12</v>
      </c>
      <c r="X72">
        <v>-15</v>
      </c>
      <c r="Y72">
        <v>14.93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20.9</v>
      </c>
      <c r="M73" s="116">
        <v>0</v>
      </c>
      <c r="N73" s="115">
        <v>-35</v>
      </c>
      <c r="O73" s="88">
        <v>-60</v>
      </c>
      <c r="P73" s="88">
        <v>-10</v>
      </c>
      <c r="Q73" s="88">
        <v>0</v>
      </c>
      <c r="R73" s="88">
        <v>0</v>
      </c>
      <c r="S73" s="116">
        <v>0</v>
      </c>
      <c r="U73" s="115">
        <v>-105</v>
      </c>
      <c r="V73" s="116">
        <v>20.9</v>
      </c>
      <c r="W73">
        <v>-35</v>
      </c>
      <c r="X73">
        <v>-60</v>
      </c>
      <c r="Y73">
        <v>20.9</v>
      </c>
      <c r="Z73">
        <v>0</v>
      </c>
      <c r="AA73">
        <v>-10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13</v>
      </c>
      <c r="M74" s="116">
        <v>0</v>
      </c>
      <c r="N74" s="115">
        <v>0</v>
      </c>
      <c r="O74" s="88">
        <v>-30</v>
      </c>
      <c r="P74" s="88">
        <v>-10</v>
      </c>
      <c r="Q74" s="88">
        <v>0</v>
      </c>
      <c r="R74" s="88">
        <v>0</v>
      </c>
      <c r="S74" s="116">
        <v>0</v>
      </c>
      <c r="U74" s="115">
        <v>-40</v>
      </c>
      <c r="V74" s="116">
        <v>13</v>
      </c>
      <c r="W74">
        <v>0</v>
      </c>
      <c r="X74">
        <v>-30</v>
      </c>
      <c r="Y74">
        <v>13</v>
      </c>
      <c r="Z74">
        <v>0</v>
      </c>
      <c r="AA74">
        <v>-10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14.45</v>
      </c>
      <c r="M75" s="116">
        <v>0</v>
      </c>
      <c r="N75" s="115">
        <v>-102</v>
      </c>
      <c r="O75" s="88">
        <v>-80</v>
      </c>
      <c r="P75" s="88">
        <v>-10</v>
      </c>
      <c r="Q75" s="88">
        <v>0</v>
      </c>
      <c r="R75" s="88">
        <v>0</v>
      </c>
      <c r="S75" s="116">
        <v>0</v>
      </c>
      <c r="U75" s="115">
        <v>-192</v>
      </c>
      <c r="V75" s="116">
        <v>14.45</v>
      </c>
      <c r="W75">
        <v>-102</v>
      </c>
      <c r="X75">
        <v>-80</v>
      </c>
      <c r="Y75">
        <v>14.45</v>
      </c>
      <c r="Z75">
        <v>0</v>
      </c>
      <c r="AA75">
        <v>-10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13.97</v>
      </c>
      <c r="M76" s="116">
        <v>0</v>
      </c>
      <c r="N76" s="115">
        <v>-88</v>
      </c>
      <c r="O76" s="88">
        <v>-70</v>
      </c>
      <c r="P76" s="88">
        <v>-10</v>
      </c>
      <c r="Q76" s="88">
        <v>0</v>
      </c>
      <c r="R76" s="88">
        <v>0</v>
      </c>
      <c r="S76" s="116">
        <v>0</v>
      </c>
      <c r="U76" s="115">
        <v>-168</v>
      </c>
      <c r="V76" s="116">
        <v>13.97</v>
      </c>
      <c r="W76">
        <v>-88</v>
      </c>
      <c r="X76">
        <v>-70</v>
      </c>
      <c r="Y76">
        <v>13.97</v>
      </c>
      <c r="Z76">
        <v>0</v>
      </c>
      <c r="AA76">
        <v>-10</v>
      </c>
    </row>
    <row r="77" spans="7:27">
      <c r="G77" t="s">
        <v>119</v>
      </c>
      <c r="H77" s="115">
        <v>0</v>
      </c>
      <c r="I77" s="88">
        <v>14.45</v>
      </c>
      <c r="J77" s="88">
        <v>0</v>
      </c>
      <c r="K77" s="88">
        <v>19.260000000000002</v>
      </c>
      <c r="L77" s="88">
        <v>13.97</v>
      </c>
      <c r="M77" s="116">
        <v>0</v>
      </c>
      <c r="N77" s="115">
        <v>-94</v>
      </c>
      <c r="O77" s="88">
        <v>0</v>
      </c>
      <c r="P77" s="88">
        <v>-30</v>
      </c>
      <c r="Q77" s="88">
        <v>0</v>
      </c>
      <c r="R77" s="88">
        <v>0</v>
      </c>
      <c r="S77" s="116">
        <v>0</v>
      </c>
      <c r="U77" s="115">
        <v>-124</v>
      </c>
      <c r="V77" s="116">
        <v>47.68</v>
      </c>
      <c r="W77">
        <v>-94</v>
      </c>
      <c r="X77">
        <v>14.45</v>
      </c>
      <c r="Y77">
        <v>13.97</v>
      </c>
      <c r="Z77">
        <v>19.260000000000002</v>
      </c>
      <c r="AA77">
        <v>-30</v>
      </c>
    </row>
    <row r="78" spans="7:27">
      <c r="G78" t="s">
        <v>120</v>
      </c>
      <c r="H78" s="115">
        <v>0</v>
      </c>
      <c r="I78" s="88">
        <v>19.260000000000002</v>
      </c>
      <c r="J78" s="88">
        <v>0</v>
      </c>
      <c r="K78" s="88">
        <v>0</v>
      </c>
      <c r="L78" s="88">
        <v>13.97</v>
      </c>
      <c r="M78" s="116">
        <v>0</v>
      </c>
      <c r="N78" s="115">
        <v>-102</v>
      </c>
      <c r="O78" s="88">
        <v>0</v>
      </c>
      <c r="P78" s="88">
        <v>-85</v>
      </c>
      <c r="Q78" s="88">
        <v>0</v>
      </c>
      <c r="R78" s="88">
        <v>0</v>
      </c>
      <c r="S78" s="116">
        <v>0</v>
      </c>
      <c r="U78" s="115">
        <v>-187</v>
      </c>
      <c r="V78" s="116">
        <v>33.229999999999997</v>
      </c>
      <c r="W78">
        <v>-102</v>
      </c>
      <c r="X78">
        <v>19.260000000000002</v>
      </c>
      <c r="Y78">
        <v>13.97</v>
      </c>
      <c r="Z78">
        <v>0</v>
      </c>
      <c r="AA78">
        <v>-85</v>
      </c>
    </row>
    <row r="79" spans="7:27">
      <c r="G79" t="s">
        <v>121</v>
      </c>
      <c r="H79" s="115">
        <v>0</v>
      </c>
      <c r="I79" s="88">
        <v>14.45</v>
      </c>
      <c r="J79" s="88">
        <v>96.33</v>
      </c>
      <c r="K79" s="88">
        <v>0</v>
      </c>
      <c r="L79" s="88">
        <v>20.23</v>
      </c>
      <c r="M79" s="116">
        <v>0</v>
      </c>
      <c r="N79" s="115">
        <v>-52.8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-52.8</v>
      </c>
      <c r="V79" s="116">
        <v>131.01</v>
      </c>
      <c r="W79">
        <v>-52.8</v>
      </c>
      <c r="X79">
        <v>14.45</v>
      </c>
      <c r="Y79">
        <v>20.23</v>
      </c>
      <c r="Z79">
        <v>0</v>
      </c>
      <c r="AA79">
        <v>96.33</v>
      </c>
    </row>
    <row r="80" spans="7:27">
      <c r="G80" t="s">
        <v>122</v>
      </c>
      <c r="H80" s="115">
        <v>0</v>
      </c>
      <c r="I80" s="88">
        <v>14.45</v>
      </c>
      <c r="J80" s="88">
        <v>86.7</v>
      </c>
      <c r="K80" s="88">
        <v>0</v>
      </c>
      <c r="L80" s="88">
        <v>0</v>
      </c>
      <c r="M80" s="116">
        <v>0</v>
      </c>
      <c r="N80" s="115">
        <v>-70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-70</v>
      </c>
      <c r="V80" s="116">
        <v>101.15</v>
      </c>
      <c r="W80">
        <v>-70</v>
      </c>
      <c r="X80">
        <v>14.45</v>
      </c>
      <c r="Y80">
        <v>0</v>
      </c>
      <c r="Z80">
        <v>0</v>
      </c>
      <c r="AA80">
        <v>86.7</v>
      </c>
    </row>
    <row r="81" spans="7:27">
      <c r="G81" t="s">
        <v>123</v>
      </c>
      <c r="H81" s="115">
        <v>0</v>
      </c>
      <c r="I81" s="88">
        <v>0</v>
      </c>
      <c r="J81" s="88">
        <v>28.9</v>
      </c>
      <c r="K81" s="88">
        <v>19.27</v>
      </c>
      <c r="L81" s="88">
        <v>0</v>
      </c>
      <c r="M81" s="116">
        <v>0</v>
      </c>
      <c r="N81" s="115">
        <v>-16.63</v>
      </c>
      <c r="O81" s="88">
        <v>-36</v>
      </c>
      <c r="P81" s="88">
        <v>0</v>
      </c>
      <c r="Q81" s="88">
        <v>0</v>
      </c>
      <c r="R81" s="88">
        <v>0</v>
      </c>
      <c r="S81" s="116">
        <v>0</v>
      </c>
      <c r="U81" s="115">
        <v>-52.63</v>
      </c>
      <c r="V81" s="116">
        <v>48.16</v>
      </c>
      <c r="W81">
        <v>-16.63</v>
      </c>
      <c r="X81">
        <v>-36</v>
      </c>
      <c r="Y81">
        <v>0</v>
      </c>
      <c r="Z81">
        <v>19.27</v>
      </c>
      <c r="AA81">
        <v>28.9</v>
      </c>
    </row>
    <row r="82" spans="7:27">
      <c r="G82" t="s">
        <v>124</v>
      </c>
      <c r="H82" s="115">
        <v>0</v>
      </c>
      <c r="I82" s="88">
        <v>0</v>
      </c>
      <c r="J82" s="88">
        <v>28.9</v>
      </c>
      <c r="K82" s="88">
        <v>0</v>
      </c>
      <c r="L82" s="88">
        <v>0</v>
      </c>
      <c r="M82" s="116">
        <v>0</v>
      </c>
      <c r="N82" s="115">
        <v>-25.32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-25.32</v>
      </c>
      <c r="V82" s="116">
        <v>28.9</v>
      </c>
      <c r="W82">
        <v>-25.32</v>
      </c>
      <c r="X82">
        <v>0</v>
      </c>
      <c r="Y82">
        <v>0</v>
      </c>
      <c r="Z82">
        <v>0</v>
      </c>
      <c r="AA82">
        <v>28.9</v>
      </c>
    </row>
    <row r="83" spans="7:27">
      <c r="G83" t="s">
        <v>125</v>
      </c>
      <c r="H83" s="115">
        <v>0</v>
      </c>
      <c r="I83" s="88">
        <v>0</v>
      </c>
      <c r="J83" s="88">
        <v>19.27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19.27</v>
      </c>
      <c r="W83">
        <v>0</v>
      </c>
      <c r="X83">
        <v>0</v>
      </c>
      <c r="Y83">
        <v>0</v>
      </c>
      <c r="Z83">
        <v>0</v>
      </c>
      <c r="AA83">
        <v>19.27</v>
      </c>
    </row>
    <row r="84" spans="7:27">
      <c r="G84" t="s">
        <v>126</v>
      </c>
      <c r="H84" s="115">
        <v>9.6300000000000008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-40</v>
      </c>
      <c r="Q84" s="88">
        <v>0</v>
      </c>
      <c r="R84" s="88">
        <v>0</v>
      </c>
      <c r="S84" s="116">
        <v>0</v>
      </c>
      <c r="U84" s="115">
        <v>-40</v>
      </c>
      <c r="V84" s="116">
        <v>9.6300000000000008</v>
      </c>
      <c r="W84">
        <v>9.6300000000000008</v>
      </c>
      <c r="X84">
        <v>0</v>
      </c>
      <c r="Y84">
        <v>0</v>
      </c>
      <c r="Z84">
        <v>0</v>
      </c>
      <c r="AA84">
        <v>-40</v>
      </c>
    </row>
    <row r="85" spans="7:27">
      <c r="G85" t="s">
        <v>127</v>
      </c>
      <c r="H85" s="115">
        <v>10.6</v>
      </c>
      <c r="I85" s="88">
        <v>0</v>
      </c>
      <c r="J85" s="88">
        <v>19.27</v>
      </c>
      <c r="K85" s="88">
        <v>0</v>
      </c>
      <c r="L85" s="88">
        <v>21.18</v>
      </c>
      <c r="M85" s="116">
        <v>0</v>
      </c>
      <c r="N85" s="115">
        <v>0</v>
      </c>
      <c r="O85" s="88">
        <v>-15</v>
      </c>
      <c r="P85" s="88">
        <v>0</v>
      </c>
      <c r="Q85" s="88">
        <v>0</v>
      </c>
      <c r="R85" s="88">
        <v>0</v>
      </c>
      <c r="S85" s="116">
        <v>0</v>
      </c>
      <c r="U85" s="115">
        <v>-15</v>
      </c>
      <c r="V85" s="116">
        <v>51.05</v>
      </c>
      <c r="W85">
        <v>10.6</v>
      </c>
      <c r="X85">
        <v>-15</v>
      </c>
      <c r="Y85">
        <v>21.18</v>
      </c>
      <c r="Z85">
        <v>0</v>
      </c>
      <c r="AA85">
        <v>19.27</v>
      </c>
    </row>
    <row r="86" spans="7:27">
      <c r="G86" t="s">
        <v>128</v>
      </c>
      <c r="H86" s="115">
        <v>5.78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-15</v>
      </c>
      <c r="P86" s="88">
        <v>-40</v>
      </c>
      <c r="Q86" s="88">
        <v>0</v>
      </c>
      <c r="R86" s="88">
        <v>0</v>
      </c>
      <c r="S86" s="116">
        <v>0</v>
      </c>
      <c r="U86" s="115">
        <v>-55</v>
      </c>
      <c r="V86" s="116">
        <v>5.78</v>
      </c>
      <c r="W86">
        <v>5.78</v>
      </c>
      <c r="X86">
        <v>-15</v>
      </c>
      <c r="Y86">
        <v>0</v>
      </c>
      <c r="Z86">
        <v>0</v>
      </c>
      <c r="AA86">
        <v>-40</v>
      </c>
    </row>
    <row r="87" spans="7:27">
      <c r="G87" t="s">
        <v>129</v>
      </c>
      <c r="H87" s="115">
        <v>0</v>
      </c>
      <c r="I87" s="88">
        <v>0</v>
      </c>
      <c r="J87" s="88">
        <v>9.6300000000000008</v>
      </c>
      <c r="K87" s="88">
        <v>0</v>
      </c>
      <c r="L87" s="88">
        <v>0</v>
      </c>
      <c r="M87" s="116">
        <v>0</v>
      </c>
      <c r="N87" s="115">
        <v>-96.49</v>
      </c>
      <c r="O87" s="88">
        <v>-70</v>
      </c>
      <c r="P87" s="88">
        <v>0</v>
      </c>
      <c r="Q87" s="88">
        <v>0</v>
      </c>
      <c r="R87" s="88">
        <v>0</v>
      </c>
      <c r="S87" s="116">
        <v>0</v>
      </c>
      <c r="U87" s="115">
        <v>-166.49</v>
      </c>
      <c r="V87" s="116">
        <v>9.6300000000000008</v>
      </c>
      <c r="W87">
        <v>-96.49</v>
      </c>
      <c r="X87">
        <v>-70</v>
      </c>
      <c r="Y87">
        <v>0</v>
      </c>
      <c r="Z87">
        <v>0</v>
      </c>
      <c r="AA87">
        <v>9.6300000000000008</v>
      </c>
    </row>
    <row r="88" spans="7:27">
      <c r="G88" t="s">
        <v>130</v>
      </c>
      <c r="H88" s="115">
        <v>0</v>
      </c>
      <c r="I88" s="88">
        <v>0</v>
      </c>
      <c r="J88" s="88">
        <v>9.6300000000000008</v>
      </c>
      <c r="K88" s="88">
        <v>0</v>
      </c>
      <c r="L88" s="88">
        <v>0</v>
      </c>
      <c r="M88" s="116">
        <v>0</v>
      </c>
      <c r="N88" s="115">
        <v>-44.15</v>
      </c>
      <c r="O88" s="88">
        <v>-25</v>
      </c>
      <c r="P88" s="88">
        <v>0</v>
      </c>
      <c r="Q88" s="88">
        <v>0</v>
      </c>
      <c r="R88" s="88">
        <v>0</v>
      </c>
      <c r="S88" s="116">
        <v>0</v>
      </c>
      <c r="U88" s="115">
        <v>-69.150000000000006</v>
      </c>
      <c r="V88" s="116">
        <v>9.6300000000000008</v>
      </c>
      <c r="W88">
        <v>-44.15</v>
      </c>
      <c r="X88">
        <v>-25</v>
      </c>
      <c r="Y88">
        <v>0</v>
      </c>
      <c r="Z88">
        <v>0</v>
      </c>
      <c r="AA88">
        <v>9.6300000000000008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-77.08</v>
      </c>
      <c r="O89" s="88">
        <v>-55</v>
      </c>
      <c r="P89" s="88">
        <v>-75</v>
      </c>
      <c r="Q89" s="88">
        <v>0</v>
      </c>
      <c r="R89" s="88">
        <v>0</v>
      </c>
      <c r="S89" s="116">
        <v>0</v>
      </c>
      <c r="U89" s="115">
        <v>-207.08</v>
      </c>
      <c r="V89" s="116">
        <v>0</v>
      </c>
      <c r="W89">
        <v>-77.08</v>
      </c>
      <c r="X89">
        <v>-55</v>
      </c>
      <c r="Y89">
        <v>0</v>
      </c>
      <c r="Z89">
        <v>0</v>
      </c>
      <c r="AA89">
        <v>-75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-88.2</v>
      </c>
      <c r="O90" s="88">
        <v>-45</v>
      </c>
      <c r="P90" s="88">
        <v>0</v>
      </c>
      <c r="Q90" s="88">
        <v>0</v>
      </c>
      <c r="R90" s="88">
        <v>0</v>
      </c>
      <c r="S90" s="116">
        <v>0</v>
      </c>
      <c r="U90" s="115">
        <v>-133.19999999999999</v>
      </c>
      <c r="V90" s="116">
        <v>0</v>
      </c>
      <c r="W90">
        <v>-88.2</v>
      </c>
      <c r="X90">
        <v>-45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20.23</v>
      </c>
      <c r="M91" s="116">
        <v>0</v>
      </c>
      <c r="N91" s="115">
        <v>-166.06</v>
      </c>
      <c r="O91" s="88">
        <v>-55</v>
      </c>
      <c r="P91" s="88">
        <v>-50</v>
      </c>
      <c r="Q91" s="88">
        <v>0</v>
      </c>
      <c r="R91" s="88">
        <v>0</v>
      </c>
      <c r="S91" s="116">
        <v>0</v>
      </c>
      <c r="U91" s="115">
        <v>-271.06</v>
      </c>
      <c r="V91" s="116">
        <v>20.23</v>
      </c>
      <c r="W91">
        <v>-166.06</v>
      </c>
      <c r="X91">
        <v>-55</v>
      </c>
      <c r="Y91">
        <v>20.23</v>
      </c>
      <c r="Z91">
        <v>0</v>
      </c>
      <c r="AA91">
        <v>-50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-143.69999999999999</v>
      </c>
      <c r="O92" s="88">
        <v>-55</v>
      </c>
      <c r="P92" s="88">
        <v>-50</v>
      </c>
      <c r="Q92" s="88">
        <v>0</v>
      </c>
      <c r="R92" s="88">
        <v>0</v>
      </c>
      <c r="S92" s="116">
        <v>0</v>
      </c>
      <c r="U92" s="115">
        <v>-248.7</v>
      </c>
      <c r="V92" s="116">
        <v>0</v>
      </c>
      <c r="W92">
        <v>-143.69999999999999</v>
      </c>
      <c r="X92">
        <v>-55</v>
      </c>
      <c r="Y92">
        <v>0</v>
      </c>
      <c r="Z92">
        <v>0</v>
      </c>
      <c r="AA92">
        <v>-50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-148.19999999999999</v>
      </c>
      <c r="O93" s="88">
        <v>-80</v>
      </c>
      <c r="P93" s="88">
        <v>-115</v>
      </c>
      <c r="Q93" s="88">
        <v>0</v>
      </c>
      <c r="R93" s="88">
        <v>0</v>
      </c>
      <c r="S93" s="116">
        <v>0</v>
      </c>
      <c r="U93" s="115">
        <v>-343.2</v>
      </c>
      <c r="V93" s="116">
        <v>0</v>
      </c>
      <c r="W93">
        <v>-148.19999999999999</v>
      </c>
      <c r="X93">
        <v>-80</v>
      </c>
      <c r="Y93">
        <v>0</v>
      </c>
      <c r="Z93">
        <v>0</v>
      </c>
      <c r="AA93">
        <v>-115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-117.3</v>
      </c>
      <c r="O94" s="88">
        <v>-90</v>
      </c>
      <c r="P94" s="88">
        <v>-70</v>
      </c>
      <c r="Q94" s="88">
        <v>0</v>
      </c>
      <c r="R94" s="88">
        <v>0</v>
      </c>
      <c r="S94" s="116">
        <v>0</v>
      </c>
      <c r="U94" s="115">
        <v>-277.3</v>
      </c>
      <c r="V94" s="116">
        <v>0</v>
      </c>
      <c r="W94">
        <v>-117.3</v>
      </c>
      <c r="X94">
        <v>-90</v>
      </c>
      <c r="Y94">
        <v>0</v>
      </c>
      <c r="Z94">
        <v>0</v>
      </c>
      <c r="AA94">
        <v>-70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11.56</v>
      </c>
      <c r="M95" s="116">
        <v>0</v>
      </c>
      <c r="N95" s="115">
        <v>-63</v>
      </c>
      <c r="O95" s="88">
        <v>-70</v>
      </c>
      <c r="P95" s="88">
        <v>-140</v>
      </c>
      <c r="Q95" s="88">
        <v>0</v>
      </c>
      <c r="R95" s="88">
        <v>0</v>
      </c>
      <c r="S95" s="116">
        <v>0</v>
      </c>
      <c r="U95" s="115">
        <v>-273</v>
      </c>
      <c r="V95" s="116">
        <v>11.56</v>
      </c>
      <c r="W95">
        <v>-63</v>
      </c>
      <c r="X95">
        <v>-70</v>
      </c>
      <c r="Y95">
        <v>11.56</v>
      </c>
      <c r="Z95">
        <v>0</v>
      </c>
      <c r="AA95">
        <v>-140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10.6</v>
      </c>
      <c r="M96" s="116">
        <v>0</v>
      </c>
      <c r="N96" s="115">
        <v>-59</v>
      </c>
      <c r="O96" s="88">
        <v>-70</v>
      </c>
      <c r="P96" s="88">
        <v>-80</v>
      </c>
      <c r="Q96" s="88">
        <v>0</v>
      </c>
      <c r="R96" s="88">
        <v>0</v>
      </c>
      <c r="S96" s="116">
        <v>0</v>
      </c>
      <c r="U96" s="115">
        <v>-209</v>
      </c>
      <c r="V96" s="116">
        <v>10.6</v>
      </c>
      <c r="W96">
        <v>-59</v>
      </c>
      <c r="X96">
        <v>-70</v>
      </c>
      <c r="Y96">
        <v>10.6</v>
      </c>
      <c r="Z96">
        <v>0</v>
      </c>
      <c r="AA96">
        <v>-80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19.27</v>
      </c>
      <c r="M97" s="116">
        <v>0</v>
      </c>
      <c r="N97" s="115">
        <v>-133</v>
      </c>
      <c r="O97" s="88">
        <v>-40</v>
      </c>
      <c r="P97" s="88">
        <v>-80</v>
      </c>
      <c r="Q97" s="88">
        <v>0</v>
      </c>
      <c r="R97" s="88">
        <v>0</v>
      </c>
      <c r="S97" s="116">
        <v>0</v>
      </c>
      <c r="U97" s="115">
        <v>-253</v>
      </c>
      <c r="V97" s="116">
        <v>19.27</v>
      </c>
      <c r="W97">
        <v>-133</v>
      </c>
      <c r="X97">
        <v>-40</v>
      </c>
      <c r="Y97">
        <v>19.27</v>
      </c>
      <c r="Z97">
        <v>0</v>
      </c>
      <c r="AA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8.67</v>
      </c>
      <c r="M98" s="116">
        <v>0</v>
      </c>
      <c r="N98" s="115">
        <v>-136</v>
      </c>
      <c r="O98" s="88">
        <v>-75</v>
      </c>
      <c r="P98" s="88">
        <v>-80</v>
      </c>
      <c r="Q98" s="88">
        <v>0</v>
      </c>
      <c r="R98" s="88">
        <v>0</v>
      </c>
      <c r="S98" s="116">
        <v>0</v>
      </c>
      <c r="U98" s="115">
        <v>-291</v>
      </c>
      <c r="V98" s="116">
        <v>8.67</v>
      </c>
      <c r="W98">
        <v>-136</v>
      </c>
      <c r="X98">
        <v>-75</v>
      </c>
      <c r="Y98">
        <v>8.67</v>
      </c>
      <c r="Z98">
        <v>0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0.17868749999999997</v>
      </c>
      <c r="I99" s="111">
        <f t="shared" ref="I99:BQ99" si="1">SUM(I3:I98)/4000</f>
        <v>4.4554999999999984E-2</v>
      </c>
      <c r="J99" s="111">
        <f t="shared" si="1"/>
        <v>0.10235249999999997</v>
      </c>
      <c r="K99" s="111">
        <f t="shared" si="1"/>
        <v>3.2507500000000002E-2</v>
      </c>
      <c r="L99" s="111">
        <f t="shared" si="1"/>
        <v>0.31374000000000002</v>
      </c>
      <c r="M99" s="111">
        <f t="shared" si="1"/>
        <v>0</v>
      </c>
      <c r="N99" s="110">
        <f t="shared" si="1"/>
        <v>-0.90098249999999991</v>
      </c>
      <c r="O99" s="111">
        <f t="shared" si="1"/>
        <v>-1.25675</v>
      </c>
      <c r="P99" s="111">
        <f t="shared" si="1"/>
        <v>-1.075</v>
      </c>
      <c r="Q99" s="111">
        <f t="shared" si="1"/>
        <v>-8.7499999999999994E-2</v>
      </c>
      <c r="R99" s="111">
        <f t="shared" si="1"/>
        <v>0</v>
      </c>
      <c r="S99" s="112">
        <f t="shared" si="1"/>
        <v>0</v>
      </c>
      <c r="U99" s="110">
        <f t="shared" si="1"/>
        <v>-3.3202324999999995</v>
      </c>
      <c r="V99" s="112">
        <f t="shared" si="1"/>
        <v>0.67183999999999988</v>
      </c>
      <c r="W99">
        <f t="shared" si="1"/>
        <v>-0.72229499999999991</v>
      </c>
      <c r="X99">
        <f t="shared" si="1"/>
        <v>-1.2121949999999999</v>
      </c>
      <c r="Y99">
        <f t="shared" si="1"/>
        <v>0.31374000000000002</v>
      </c>
      <c r="Z99">
        <f t="shared" si="1"/>
        <v>-5.4992500000000014E-2</v>
      </c>
      <c r="AA99">
        <f t="shared" si="1"/>
        <v>-0.97264749999999989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13" sqref="D1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442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14.45</v>
      </c>
      <c r="J3" s="95">
        <v>0</v>
      </c>
      <c r="K3" s="95">
        <v>19.27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33.72</v>
      </c>
      <c r="W3">
        <v>0</v>
      </c>
      <c r="X3">
        <v>14.45</v>
      </c>
      <c r="Y3">
        <v>19.27</v>
      </c>
    </row>
    <row r="4" spans="1:25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28.9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28.9</v>
      </c>
      <c r="W4">
        <v>0</v>
      </c>
      <c r="X4">
        <v>0</v>
      </c>
      <c r="Y4">
        <v>28.9</v>
      </c>
    </row>
    <row r="5" spans="1:25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19.27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19.27</v>
      </c>
      <c r="W5">
        <v>0</v>
      </c>
      <c r="X5">
        <v>0</v>
      </c>
      <c r="Y5">
        <v>19.27</v>
      </c>
    </row>
    <row r="6" spans="1:25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62.61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62.61</v>
      </c>
      <c r="W36">
        <v>0</v>
      </c>
      <c r="X36">
        <v>0</v>
      </c>
      <c r="Y36">
        <v>62.61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72.25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72.25</v>
      </c>
      <c r="W37">
        <v>0</v>
      </c>
      <c r="X37">
        <v>0</v>
      </c>
      <c r="Y37">
        <v>72.25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86.7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86.7</v>
      </c>
      <c r="W38">
        <v>0</v>
      </c>
      <c r="X38">
        <v>0</v>
      </c>
      <c r="Y38">
        <v>86.7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9.6300000000000008</v>
      </c>
      <c r="W39">
        <v>0</v>
      </c>
      <c r="X39">
        <v>0</v>
      </c>
      <c r="Y39">
        <v>9.6300000000000008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67.430000000000007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67.430000000000007</v>
      </c>
      <c r="W40">
        <v>0</v>
      </c>
      <c r="X40">
        <v>0</v>
      </c>
      <c r="Y40">
        <v>67.430000000000007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77.06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77.06</v>
      </c>
      <c r="W41">
        <v>0</v>
      </c>
      <c r="X41">
        <v>0</v>
      </c>
      <c r="Y41">
        <v>77.06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86.7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86.7</v>
      </c>
      <c r="W42">
        <v>0</v>
      </c>
      <c r="X42">
        <v>0</v>
      </c>
      <c r="Y42">
        <v>86.7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38.53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38.53</v>
      </c>
      <c r="W43">
        <v>0</v>
      </c>
      <c r="X43">
        <v>0</v>
      </c>
      <c r="Y43">
        <v>38.53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86.7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86.7</v>
      </c>
      <c r="W44">
        <v>0</v>
      </c>
      <c r="X44">
        <v>0</v>
      </c>
      <c r="Y44">
        <v>86.7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86.7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86.7</v>
      </c>
      <c r="W45">
        <v>0</v>
      </c>
      <c r="X45">
        <v>0</v>
      </c>
      <c r="Y45">
        <v>86.7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86.7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86.7</v>
      </c>
      <c r="W46">
        <v>0</v>
      </c>
      <c r="X46">
        <v>0</v>
      </c>
      <c r="Y46">
        <v>86.7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52.98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52.98</v>
      </c>
      <c r="W47">
        <v>0</v>
      </c>
      <c r="X47">
        <v>0</v>
      </c>
      <c r="Y47">
        <v>52.98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86.7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86.7</v>
      </c>
      <c r="W48">
        <v>0</v>
      </c>
      <c r="X48">
        <v>0</v>
      </c>
      <c r="Y48">
        <v>86.7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86.7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86.7</v>
      </c>
      <c r="W49">
        <v>0</v>
      </c>
      <c r="X49">
        <v>0</v>
      </c>
      <c r="Y49">
        <v>86.7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86.7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86.7</v>
      </c>
      <c r="W50">
        <v>0</v>
      </c>
      <c r="X50">
        <v>0</v>
      </c>
      <c r="Y50">
        <v>86.7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52.98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52.98</v>
      </c>
      <c r="W51">
        <v>0</v>
      </c>
      <c r="X51">
        <v>0</v>
      </c>
      <c r="Y51">
        <v>52.98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105.96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105.96</v>
      </c>
      <c r="W52">
        <v>0</v>
      </c>
      <c r="X52">
        <v>0</v>
      </c>
      <c r="Y52">
        <v>105.96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105.96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105.96</v>
      </c>
      <c r="W53">
        <v>0</v>
      </c>
      <c r="X53">
        <v>0</v>
      </c>
      <c r="Y53">
        <v>105.96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105.96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105.96</v>
      </c>
      <c r="W54">
        <v>0</v>
      </c>
      <c r="X54">
        <v>0</v>
      </c>
      <c r="Y54">
        <v>105.96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57.8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57.8</v>
      </c>
      <c r="W55">
        <v>0</v>
      </c>
      <c r="X55">
        <v>0</v>
      </c>
      <c r="Y55">
        <v>57.8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96.33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96.33</v>
      </c>
      <c r="W56">
        <v>0</v>
      </c>
      <c r="X56">
        <v>0</v>
      </c>
      <c r="Y56">
        <v>96.33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96.33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96.33</v>
      </c>
      <c r="W57">
        <v>0</v>
      </c>
      <c r="X57">
        <v>0</v>
      </c>
      <c r="Y57">
        <v>96.33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96.33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96.33</v>
      </c>
      <c r="W58">
        <v>0</v>
      </c>
      <c r="X58">
        <v>0</v>
      </c>
      <c r="Y58">
        <v>96.33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52.98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52.98</v>
      </c>
      <c r="W59">
        <v>0</v>
      </c>
      <c r="X59">
        <v>0</v>
      </c>
      <c r="Y59">
        <v>52.98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96.33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96.33</v>
      </c>
      <c r="W60">
        <v>0</v>
      </c>
      <c r="X60">
        <v>0</v>
      </c>
      <c r="Y60">
        <v>96.33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96.33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96.33</v>
      </c>
      <c r="W61">
        <v>0</v>
      </c>
      <c r="X61">
        <v>0</v>
      </c>
      <c r="Y61">
        <v>96.33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96.33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96.33</v>
      </c>
      <c r="W62">
        <v>0</v>
      </c>
      <c r="X62">
        <v>0</v>
      </c>
      <c r="Y62">
        <v>96.33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57.8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57.8</v>
      </c>
      <c r="W63">
        <v>0</v>
      </c>
      <c r="X63">
        <v>0</v>
      </c>
      <c r="Y63">
        <v>57.8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96.33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96.33</v>
      </c>
      <c r="W64">
        <v>0</v>
      </c>
      <c r="X64">
        <v>0</v>
      </c>
      <c r="Y64">
        <v>96.33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96.33</v>
      </c>
      <c r="W65">
        <v>0</v>
      </c>
      <c r="X65">
        <v>0</v>
      </c>
      <c r="Y65">
        <v>96.33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96.33</v>
      </c>
      <c r="W66">
        <v>0</v>
      </c>
      <c r="X66">
        <v>0</v>
      </c>
      <c r="Y66">
        <v>96.33</v>
      </c>
    </row>
    <row r="67" spans="7:25">
      <c r="G67" t="s">
        <v>109</v>
      </c>
      <c r="H67" s="115">
        <v>59.97</v>
      </c>
      <c r="I67" s="88">
        <v>0</v>
      </c>
      <c r="J67" s="88">
        <v>0</v>
      </c>
      <c r="K67" s="88">
        <v>43.35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103.32</v>
      </c>
      <c r="W67">
        <v>59.97</v>
      </c>
      <c r="X67">
        <v>0</v>
      </c>
      <c r="Y67">
        <v>43.35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86.7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86.7</v>
      </c>
      <c r="W68">
        <v>0</v>
      </c>
      <c r="X68">
        <v>0</v>
      </c>
      <c r="Y68">
        <v>86.7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86.7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86.7</v>
      </c>
      <c r="W69">
        <v>0</v>
      </c>
      <c r="X69">
        <v>0</v>
      </c>
      <c r="Y69">
        <v>86.7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86.7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86.7</v>
      </c>
      <c r="W70">
        <v>0</v>
      </c>
      <c r="X70">
        <v>0</v>
      </c>
      <c r="Y70">
        <v>86.7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19.27</v>
      </c>
      <c r="W71">
        <v>0</v>
      </c>
      <c r="X71">
        <v>0</v>
      </c>
      <c r="Y71">
        <v>19.27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67.430000000000007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67.430000000000007</v>
      </c>
      <c r="W72">
        <v>0</v>
      </c>
      <c r="X72">
        <v>0</v>
      </c>
      <c r="Y72">
        <v>67.430000000000007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67.430000000000007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67.430000000000007</v>
      </c>
      <c r="W73">
        <v>0</v>
      </c>
      <c r="X73">
        <v>0</v>
      </c>
      <c r="Y73">
        <v>67.430000000000007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67.430000000000007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67.430000000000007</v>
      </c>
      <c r="W74">
        <v>0</v>
      </c>
      <c r="X74">
        <v>0</v>
      </c>
      <c r="Y74">
        <v>67.430000000000007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28.9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</v>
      </c>
      <c r="W75">
        <v>0</v>
      </c>
      <c r="X75">
        <v>0</v>
      </c>
      <c r="Y75">
        <v>28.9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67.430000000000007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67.430000000000007</v>
      </c>
      <c r="W76">
        <v>0</v>
      </c>
      <c r="X76">
        <v>0</v>
      </c>
      <c r="Y76">
        <v>67.430000000000007</v>
      </c>
    </row>
    <row r="77" spans="7:25">
      <c r="G77" t="s">
        <v>119</v>
      </c>
      <c r="H77" s="115">
        <v>0</v>
      </c>
      <c r="I77" s="88">
        <v>11.69</v>
      </c>
      <c r="J77" s="88">
        <v>0</v>
      </c>
      <c r="K77" s="88">
        <v>32.75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44.44</v>
      </c>
      <c r="W77">
        <v>0</v>
      </c>
      <c r="X77">
        <v>11.69</v>
      </c>
      <c r="Y77">
        <v>32.75</v>
      </c>
    </row>
    <row r="78" spans="7:25">
      <c r="G78" t="s">
        <v>120</v>
      </c>
      <c r="H78" s="115">
        <v>0</v>
      </c>
      <c r="I78" s="88">
        <v>13.52</v>
      </c>
      <c r="J78" s="88">
        <v>0</v>
      </c>
      <c r="K78" s="88">
        <v>31.53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45.05</v>
      </c>
      <c r="W78">
        <v>0</v>
      </c>
      <c r="X78">
        <v>13.52</v>
      </c>
      <c r="Y78">
        <v>31.53</v>
      </c>
    </row>
    <row r="79" spans="7:25">
      <c r="G79" t="s">
        <v>121</v>
      </c>
      <c r="H79" s="115">
        <v>0</v>
      </c>
      <c r="I79" s="88">
        <v>12.64</v>
      </c>
      <c r="J79" s="88">
        <v>0</v>
      </c>
      <c r="K79" s="88">
        <v>4.21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16.850000000000001</v>
      </c>
      <c r="W79">
        <v>0</v>
      </c>
      <c r="X79">
        <v>12.64</v>
      </c>
      <c r="Y79">
        <v>4.21</v>
      </c>
    </row>
    <row r="80" spans="7:25">
      <c r="G80" t="s">
        <v>122</v>
      </c>
      <c r="H80" s="115">
        <v>0</v>
      </c>
      <c r="I80" s="88">
        <v>10.63</v>
      </c>
      <c r="J80" s="88">
        <v>0</v>
      </c>
      <c r="K80" s="88">
        <v>19.510000000000002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30.14</v>
      </c>
      <c r="W80">
        <v>0</v>
      </c>
      <c r="X80">
        <v>10.63</v>
      </c>
      <c r="Y80">
        <v>19.510000000000002</v>
      </c>
    </row>
    <row r="81" spans="7:25">
      <c r="G81" t="s">
        <v>123</v>
      </c>
      <c r="H81" s="115">
        <v>0</v>
      </c>
      <c r="I81" s="88">
        <v>10.69</v>
      </c>
      <c r="J81" s="88">
        <v>0</v>
      </c>
      <c r="K81" s="88">
        <v>19.61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30.3</v>
      </c>
      <c r="W81">
        <v>0</v>
      </c>
      <c r="X81">
        <v>10.69</v>
      </c>
      <c r="Y81">
        <v>19.61</v>
      </c>
    </row>
    <row r="82" spans="7:25">
      <c r="G82" t="s">
        <v>124</v>
      </c>
      <c r="H82" s="115">
        <v>0</v>
      </c>
      <c r="I82" s="88">
        <v>10.68</v>
      </c>
      <c r="J82" s="88">
        <v>0</v>
      </c>
      <c r="K82" s="88">
        <v>19.59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30.27</v>
      </c>
      <c r="W82">
        <v>0</v>
      </c>
      <c r="X82">
        <v>10.68</v>
      </c>
      <c r="Y82">
        <v>19.59</v>
      </c>
    </row>
    <row r="83" spans="7:25">
      <c r="G83" t="s">
        <v>125</v>
      </c>
      <c r="H83" s="115">
        <v>0</v>
      </c>
      <c r="I83" s="88">
        <v>8.32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8.32</v>
      </c>
      <c r="W83">
        <v>0</v>
      </c>
      <c r="X83">
        <v>8.32</v>
      </c>
      <c r="Y83">
        <v>0</v>
      </c>
    </row>
    <row r="84" spans="7:25">
      <c r="G84" t="s">
        <v>126</v>
      </c>
      <c r="H84" s="115">
        <v>0</v>
      </c>
      <c r="I84" s="88">
        <v>7.21</v>
      </c>
      <c r="J84" s="88">
        <v>0</v>
      </c>
      <c r="K84" s="88">
        <v>18.010000000000002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25.22</v>
      </c>
      <c r="W84">
        <v>0</v>
      </c>
      <c r="X84">
        <v>7.21</v>
      </c>
      <c r="Y84">
        <v>18.010000000000002</v>
      </c>
    </row>
    <row r="85" spans="7:25">
      <c r="G85" t="s">
        <v>127</v>
      </c>
      <c r="H85" s="115">
        <v>0</v>
      </c>
      <c r="I85" s="88">
        <v>9.84</v>
      </c>
      <c r="J85" s="88">
        <v>0</v>
      </c>
      <c r="K85" s="88">
        <v>24.59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34.43</v>
      </c>
      <c r="W85">
        <v>0</v>
      </c>
      <c r="X85">
        <v>9.84</v>
      </c>
      <c r="Y85">
        <v>24.59</v>
      </c>
    </row>
    <row r="86" spans="7:25">
      <c r="G86" t="s">
        <v>128</v>
      </c>
      <c r="H86" s="115">
        <v>0</v>
      </c>
      <c r="I86" s="88">
        <v>10.08</v>
      </c>
      <c r="J86" s="88">
        <v>0</v>
      </c>
      <c r="K86" s="88">
        <v>25.19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35.270000000000003</v>
      </c>
      <c r="W86">
        <v>0</v>
      </c>
      <c r="X86">
        <v>10.08</v>
      </c>
      <c r="Y86">
        <v>25.19</v>
      </c>
    </row>
    <row r="87" spans="7:25">
      <c r="G87" t="s">
        <v>129</v>
      </c>
      <c r="H87" s="115">
        <v>0</v>
      </c>
      <c r="I87" s="88">
        <v>12.31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12.31</v>
      </c>
      <c r="W87">
        <v>0</v>
      </c>
      <c r="X87">
        <v>12.31</v>
      </c>
      <c r="Y87">
        <v>0</v>
      </c>
    </row>
    <row r="88" spans="7:25">
      <c r="G88" t="s">
        <v>130</v>
      </c>
      <c r="H88" s="115">
        <v>0</v>
      </c>
      <c r="I88" s="88">
        <v>10.16</v>
      </c>
      <c r="J88" s="88">
        <v>0</v>
      </c>
      <c r="K88" s="88">
        <v>25.41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35.57</v>
      </c>
      <c r="W88">
        <v>0</v>
      </c>
      <c r="X88">
        <v>10.16</v>
      </c>
      <c r="Y88">
        <v>25.41</v>
      </c>
    </row>
    <row r="89" spans="7:25">
      <c r="G89" t="s">
        <v>131</v>
      </c>
      <c r="H89" s="115">
        <v>0</v>
      </c>
      <c r="I89" s="88">
        <v>10.44</v>
      </c>
      <c r="J89" s="88">
        <v>0</v>
      </c>
      <c r="K89" s="88">
        <v>23.5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33.94</v>
      </c>
      <c r="W89">
        <v>0</v>
      </c>
      <c r="X89">
        <v>10.44</v>
      </c>
      <c r="Y89">
        <v>23.5</v>
      </c>
    </row>
    <row r="90" spans="7:25">
      <c r="G90" t="s">
        <v>132</v>
      </c>
      <c r="H90" s="115">
        <v>0</v>
      </c>
      <c r="I90" s="88">
        <v>21.85</v>
      </c>
      <c r="J90" s="88">
        <v>0</v>
      </c>
      <c r="K90" s="88">
        <v>19.420000000000002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41.27</v>
      </c>
      <c r="W90">
        <v>0</v>
      </c>
      <c r="X90">
        <v>21.85</v>
      </c>
      <c r="Y90">
        <v>19.420000000000002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17.059999999999999</v>
      </c>
      <c r="J92" s="88">
        <v>0</v>
      </c>
      <c r="K92" s="88">
        <v>24.37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41.43</v>
      </c>
      <c r="W92">
        <v>0</v>
      </c>
      <c r="X92">
        <v>17.059999999999999</v>
      </c>
      <c r="Y92">
        <v>24.37</v>
      </c>
    </row>
    <row r="93" spans="7:25">
      <c r="G93" t="s">
        <v>135</v>
      </c>
      <c r="H93" s="115">
        <v>0</v>
      </c>
      <c r="I93" s="88">
        <v>28.71</v>
      </c>
      <c r="J93" s="88">
        <v>0</v>
      </c>
      <c r="K93" s="88">
        <v>22.08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50.79</v>
      </c>
      <c r="W93">
        <v>0</v>
      </c>
      <c r="X93">
        <v>28.71</v>
      </c>
      <c r="Y93">
        <v>22.08</v>
      </c>
    </row>
    <row r="94" spans="7:25">
      <c r="G94" t="s">
        <v>136</v>
      </c>
      <c r="H94" s="115">
        <v>0</v>
      </c>
      <c r="I94" s="88">
        <v>34.19</v>
      </c>
      <c r="J94" s="88">
        <v>0</v>
      </c>
      <c r="K94" s="88">
        <v>13.68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47.87</v>
      </c>
      <c r="W94">
        <v>0</v>
      </c>
      <c r="X94">
        <v>34.19</v>
      </c>
      <c r="Y94">
        <v>13.68</v>
      </c>
    </row>
    <row r="95" spans="7:25">
      <c r="G95" t="s">
        <v>137</v>
      </c>
      <c r="H95" s="115">
        <v>0</v>
      </c>
      <c r="I95" s="88">
        <v>48.89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48.89</v>
      </c>
      <c r="W95">
        <v>0</v>
      </c>
      <c r="X95">
        <v>48.89</v>
      </c>
      <c r="Y95">
        <v>0</v>
      </c>
    </row>
    <row r="96" spans="7:25">
      <c r="G96" t="s">
        <v>138</v>
      </c>
      <c r="H96" s="115">
        <v>0</v>
      </c>
      <c r="I96" s="88">
        <v>41.25</v>
      </c>
      <c r="J96" s="88">
        <v>0</v>
      </c>
      <c r="K96" s="88">
        <v>20.62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61.87</v>
      </c>
      <c r="W96">
        <v>0</v>
      </c>
      <c r="X96">
        <v>41.25</v>
      </c>
      <c r="Y96">
        <v>20.62</v>
      </c>
    </row>
    <row r="97" spans="1:83">
      <c r="G97" t="s">
        <v>139</v>
      </c>
      <c r="H97" s="115">
        <v>0</v>
      </c>
      <c r="I97" s="88">
        <v>37.54</v>
      </c>
      <c r="J97" s="88">
        <v>0</v>
      </c>
      <c r="K97" s="88">
        <v>21.45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58.99</v>
      </c>
      <c r="W97">
        <v>0</v>
      </c>
      <c r="X97">
        <v>37.54</v>
      </c>
      <c r="Y97">
        <v>21.45</v>
      </c>
    </row>
    <row r="98" spans="1:83">
      <c r="G98" t="s">
        <v>140</v>
      </c>
      <c r="H98" s="115">
        <v>0</v>
      </c>
      <c r="I98" s="88">
        <v>31.75</v>
      </c>
      <c r="J98" s="88">
        <v>0</v>
      </c>
      <c r="K98" s="88">
        <v>12.7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44.45</v>
      </c>
      <c r="W98">
        <v>0</v>
      </c>
      <c r="X98">
        <v>31.75</v>
      </c>
      <c r="Y98">
        <v>12.7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1.4992499999999999E-2</v>
      </c>
      <c r="I99" s="111">
        <f t="shared" ref="I99:BQ99" si="1">SUM(I3:I98)/4000</f>
        <v>0.10347500000000001</v>
      </c>
      <c r="J99" s="111">
        <f t="shared" si="1"/>
        <v>0</v>
      </c>
      <c r="K99" s="111">
        <f t="shared" si="1"/>
        <v>0.88687499999999975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1.0053424999999996</v>
      </c>
      <c r="W99">
        <f t="shared" si="1"/>
        <v>1.4992499999999999E-2</v>
      </c>
      <c r="X99">
        <f t="shared" si="1"/>
        <v>0.10347500000000001</v>
      </c>
      <c r="Y99">
        <f t="shared" si="1"/>
        <v>0.88687499999999975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44778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7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7">
      <c r="A3" t="s">
        <v>45</v>
      </c>
      <c r="E3">
        <f>GT_NG!P3</f>
        <v>13.918271119842831</v>
      </c>
      <c r="F3">
        <f>GT_Spot!P3</f>
        <v>0</v>
      </c>
      <c r="G3">
        <f>PPCL_NG!P3</f>
        <v>33.950000000000003</v>
      </c>
      <c r="H3">
        <f>PPCL_Spot!P3</f>
        <v>9.0028133791809939</v>
      </c>
      <c r="I3">
        <f>Bawana_NG!P3</f>
        <v>99.61999999999999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1027.9832452201283</v>
      </c>
      <c r="P3" s="77">
        <v>117.74000000000002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65.86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137.75</v>
      </c>
      <c r="Z3" s="75">
        <f>IEX!N3</f>
        <v>0</v>
      </c>
      <c r="AA3" s="117">
        <f>STOA!H3</f>
        <v>867.41999999999985</v>
      </c>
      <c r="AB3" s="117">
        <f>-STOA!N3</f>
        <v>0</v>
      </c>
      <c r="AC3">
        <f>SUMIF(B3:AB3,"&gt;0")*$AC$2-SUMIF(B3:AB3,"&lt;0")*($AC$2/(1-$AC$2))+SUMIF(AI3:AR3,"&gt;0")*$AC$2-SUMIF(AI3:AR3,"&lt;0")*($AC$2/(1-$AC$2))</f>
        <v>21.593327457460745</v>
      </c>
      <c r="AD3">
        <f>SUM(B3:AB3,AI3:AR3)-AC3</f>
        <v>2347.8210022616913</v>
      </c>
      <c r="AE3">
        <f>'IDT-1'!B3</f>
        <v>44.322000000000003</v>
      </c>
      <c r="AF3" s="26"/>
      <c r="AG3">
        <f>SUM(AD3:AF3)+AT3</f>
        <v>2392.1430022616914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13.918271119842831</v>
      </c>
      <c r="F4">
        <f>GT_Spot!P4</f>
        <v>0</v>
      </c>
      <c r="G4">
        <f>PPCL_NG!P4</f>
        <v>33.950000000000003</v>
      </c>
      <c r="H4">
        <f>PPCL_Spot!P4</f>
        <v>9.0028133791809939</v>
      </c>
      <c r="I4">
        <f>Bawana_NG!P4</f>
        <v>99.61999999999999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1027.9832452201283</v>
      </c>
      <c r="P4" s="77">
        <v>117.74000000000002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65.02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73.22</v>
      </c>
      <c r="Z4" s="75">
        <f>IEX!N4</f>
        <v>0</v>
      </c>
      <c r="AA4" s="117">
        <f>STOA!H4</f>
        <v>867.41999999999985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21.000315202416353</v>
      </c>
      <c r="AD4">
        <f t="shared" ref="AD4:AD67" si="1">SUM(B4:AB4,AI4:AR4)-AC4</f>
        <v>2285.0440145167358</v>
      </c>
      <c r="AE4">
        <f>'IDT-1'!B4</f>
        <v>61.927999999999997</v>
      </c>
      <c r="AF4" s="26"/>
      <c r="AG4">
        <f t="shared" ref="AG4:AG67" si="2">SUM(AD4:AF4)+AT4</f>
        <v>2346.9720145167357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13.918271119842831</v>
      </c>
      <c r="F5">
        <f>GT_Spot!P5</f>
        <v>0</v>
      </c>
      <c r="G5">
        <f>PPCL_NG!P5</f>
        <v>33.950000000000003</v>
      </c>
      <c r="H5">
        <f>PPCL_Spot!P5</f>
        <v>9.0028133791809939</v>
      </c>
      <c r="I5">
        <f>Bawana_NG!P5</f>
        <v>99.61999999999999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1020.6606453181979</v>
      </c>
      <c r="P5" s="77">
        <v>117.74000000000002</v>
      </c>
      <c r="Q5" s="77">
        <v>38.17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69.709999999999994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18.309999999999999</v>
      </c>
      <c r="Z5" s="75">
        <f>IEX!N5</f>
        <v>0</v>
      </c>
      <c r="AA5" s="117">
        <f>STOA!H5</f>
        <v>867.41999999999985</v>
      </c>
      <c r="AB5" s="117">
        <f>-STOA!N5</f>
        <v>0</v>
      </c>
      <c r="AC5">
        <f t="shared" si="0"/>
        <v>20.778040403989614</v>
      </c>
      <c r="AD5">
        <f t="shared" si="1"/>
        <v>2195.723689413232</v>
      </c>
      <c r="AE5">
        <f>'IDT-1'!B5</f>
        <v>96.3</v>
      </c>
      <c r="AF5" s="26"/>
      <c r="AG5">
        <f t="shared" si="2"/>
        <v>2292.0236894132322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-72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13.918271119842831</v>
      </c>
      <c r="F6">
        <f>GT_Spot!P6</f>
        <v>0</v>
      </c>
      <c r="G6">
        <f>PPCL_NG!P6</f>
        <v>33.950000000000003</v>
      </c>
      <c r="H6">
        <f>PPCL_Spot!P6</f>
        <v>9.0028133791809939</v>
      </c>
      <c r="I6">
        <f>Bawana_NG!P6</f>
        <v>99.61999999999999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1010.895483286185</v>
      </c>
      <c r="P6" s="77">
        <v>117.74000000000002</v>
      </c>
      <c r="Q6" s="77">
        <v>38.17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69.649999999999991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30.83</v>
      </c>
      <c r="Z6" s="75">
        <f>IEX!N6</f>
        <v>0</v>
      </c>
      <c r="AA6" s="117">
        <f>STOA!H6</f>
        <v>807.7</v>
      </c>
      <c r="AB6" s="117">
        <f>-STOA!N6</f>
        <v>0</v>
      </c>
      <c r="AC6">
        <f t="shared" si="0"/>
        <v>20.072022045097413</v>
      </c>
      <c r="AD6">
        <f t="shared" si="1"/>
        <v>2162.4045457401116</v>
      </c>
      <c r="AE6">
        <f>'IDT-1'!B6</f>
        <v>118.712</v>
      </c>
      <c r="AF6" s="26"/>
      <c r="AG6">
        <f t="shared" si="2"/>
        <v>2281.1165457401116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13.918271119842831</v>
      </c>
      <c r="F7">
        <f>GT_Spot!P7</f>
        <v>0</v>
      </c>
      <c r="G7">
        <f>PPCL_NG!P7</f>
        <v>33.950000000000003</v>
      </c>
      <c r="H7">
        <f>PPCL_Spot!P7</f>
        <v>9.6199999999999992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1008.7500503558676</v>
      </c>
      <c r="P7" s="77">
        <v>117.74000000000002</v>
      </c>
      <c r="Q7" s="77">
        <v>38.17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69.790000000000006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52.02</v>
      </c>
      <c r="Z7" s="75">
        <f>IEX!N7</f>
        <v>0</v>
      </c>
      <c r="AA7" s="117">
        <f>STOA!H7</f>
        <v>716.84999999999991</v>
      </c>
      <c r="AB7" s="117">
        <f>-STOA!N7</f>
        <v>0</v>
      </c>
      <c r="AC7">
        <f t="shared" si="0"/>
        <v>19.713141303239684</v>
      </c>
      <c r="AD7">
        <f t="shared" si="1"/>
        <v>2061.7151801724708</v>
      </c>
      <c r="AE7">
        <f>'IDT-1'!B7</f>
        <v>148.71700000000001</v>
      </c>
      <c r="AF7" s="26"/>
      <c r="AG7">
        <f t="shared" si="2"/>
        <v>2210.4321801724709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-79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13.918271119842831</v>
      </c>
      <c r="F8">
        <f>GT_Spot!P8</f>
        <v>0</v>
      </c>
      <c r="G8">
        <f>PPCL_NG!P8</f>
        <v>33.950000000000003</v>
      </c>
      <c r="H8">
        <f>PPCL_Spot!P8</f>
        <v>9.6199999999999992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999.07456882586757</v>
      </c>
      <c r="P8" s="77">
        <v>117.74000000000002</v>
      </c>
      <c r="Q8" s="77">
        <v>38.17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69.900000000000006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716.84999999999991</v>
      </c>
      <c r="AB8" s="117">
        <f>-STOA!N8</f>
        <v>0</v>
      </c>
      <c r="AC8">
        <f t="shared" si="0"/>
        <v>18.753917072232504</v>
      </c>
      <c r="AD8">
        <f t="shared" si="1"/>
        <v>2048.0889228734782</v>
      </c>
      <c r="AE8">
        <f>'IDT-1'!B8</f>
        <v>174</v>
      </c>
      <c r="AF8" s="26"/>
      <c r="AG8">
        <f t="shared" si="2"/>
        <v>2222.0889228734782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13.918271119842831</v>
      </c>
      <c r="F9">
        <f>GT_Spot!P9</f>
        <v>0</v>
      </c>
      <c r="G9">
        <f>PPCL_NG!P9</f>
        <v>33.950000000000003</v>
      </c>
      <c r="H9">
        <f>PPCL_Spot!P9</f>
        <v>9.6199999999999992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988.5083286171149</v>
      </c>
      <c r="P9" s="77">
        <v>117.74000000000002</v>
      </c>
      <c r="Q9" s="77">
        <v>38.17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69.709999999999994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716.84999999999991</v>
      </c>
      <c r="AB9" s="117">
        <f>-STOA!N9</f>
        <v>0</v>
      </c>
      <c r="AC9">
        <f t="shared" si="0"/>
        <v>19.333999850082321</v>
      </c>
      <c r="AD9">
        <f t="shared" si="1"/>
        <v>1960.7525998868755</v>
      </c>
      <c r="AE9">
        <f>'IDT-1'!B9</f>
        <v>157</v>
      </c>
      <c r="AF9" s="26"/>
      <c r="AG9">
        <f t="shared" si="2"/>
        <v>2117.7525998868755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-108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13.918271119842831</v>
      </c>
      <c r="F10">
        <f>GT_Spot!P10</f>
        <v>0</v>
      </c>
      <c r="G10">
        <f>PPCL_NG!P10</f>
        <v>33.950000000000003</v>
      </c>
      <c r="H10">
        <f>PPCL_Spot!P10</f>
        <v>9.6199999999999992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978.83396945954416</v>
      </c>
      <c r="P10" s="77">
        <v>117.74000000000002</v>
      </c>
      <c r="Q10" s="77">
        <v>38.17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69.58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716.84999999999991</v>
      </c>
      <c r="AB10" s="117">
        <f>-STOA!N10</f>
        <v>0</v>
      </c>
      <c r="AC10">
        <f t="shared" si="0"/>
        <v>19.008012046396427</v>
      </c>
      <c r="AD10">
        <f t="shared" si="1"/>
        <v>1978.2742285329903</v>
      </c>
      <c r="AE10">
        <f>'IDT-1'!B10</f>
        <v>132</v>
      </c>
      <c r="AF10" s="26"/>
      <c r="AG10">
        <f t="shared" si="2"/>
        <v>2110.2742285329905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-81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13.918271119842831</v>
      </c>
      <c r="F11">
        <f>GT_Spot!P11</f>
        <v>0</v>
      </c>
      <c r="G11">
        <f>PPCL_NG!P11</f>
        <v>33.950000000000003</v>
      </c>
      <c r="H11">
        <f>PPCL_Spot!P11</f>
        <v>9.6199999999999992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923.61355260087169</v>
      </c>
      <c r="P11" s="77">
        <v>117.74000000000002</v>
      </c>
      <c r="Q11" s="77">
        <v>38.17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69.48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717.04</v>
      </c>
      <c r="AB11" s="117">
        <f>-STOA!N11</f>
        <v>0</v>
      </c>
      <c r="AC11">
        <f t="shared" si="0"/>
        <v>18.478473740429134</v>
      </c>
      <c r="AD11">
        <f t="shared" si="1"/>
        <v>1928.6733499802856</v>
      </c>
      <c r="AE11">
        <f>'IDT-1'!B11</f>
        <v>91</v>
      </c>
      <c r="AF11" s="26"/>
      <c r="AG11">
        <f t="shared" si="2"/>
        <v>2019.6733499802856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13.918271119842831</v>
      </c>
      <c r="F12">
        <f>GT_Spot!P12</f>
        <v>0</v>
      </c>
      <c r="G12">
        <f>PPCL_NG!P12</f>
        <v>33.950000000000003</v>
      </c>
      <c r="H12">
        <f>PPCL_Spot!P12</f>
        <v>9.6199999999999992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923.74737193293856</v>
      </c>
      <c r="P12" s="77">
        <v>117.74000000000002</v>
      </c>
      <c r="Q12" s="77">
        <v>38.17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69.760000000000005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717.04</v>
      </c>
      <c r="AB12" s="117">
        <f>-STOA!N12</f>
        <v>0</v>
      </c>
      <c r="AC12">
        <f t="shared" si="0"/>
        <v>18.242405907452049</v>
      </c>
      <c r="AD12">
        <f t="shared" si="1"/>
        <v>1956.3232371453296</v>
      </c>
      <c r="AE12">
        <f>'IDT-1'!B12</f>
        <v>37</v>
      </c>
      <c r="AF12" s="26"/>
      <c r="AG12">
        <f t="shared" si="2"/>
        <v>1993.3232371453296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13.918271119842831</v>
      </c>
      <c r="F13">
        <f>GT_Spot!P13</f>
        <v>0</v>
      </c>
      <c r="G13">
        <f>PPCL_NG!P13</f>
        <v>33.950000000000003</v>
      </c>
      <c r="H13">
        <f>PPCL_Spot!P13</f>
        <v>9.6199999999999992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914.5651172313386</v>
      </c>
      <c r="P13" s="77">
        <v>117.74000000000001</v>
      </c>
      <c r="Q13" s="77">
        <v>38.17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69.27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717.04</v>
      </c>
      <c r="AB13" s="117">
        <f>-STOA!N13</f>
        <v>0</v>
      </c>
      <c r="AC13">
        <f t="shared" si="0"/>
        <v>17.722261817490399</v>
      </c>
      <c r="AD13">
        <f t="shared" si="1"/>
        <v>1996.1711265336912</v>
      </c>
      <c r="AE13">
        <f>'IDT-1'!B13</f>
        <v>0</v>
      </c>
      <c r="AF13" s="26"/>
      <c r="AG13">
        <f t="shared" si="2"/>
        <v>1996.1711265336912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13.918271119842831</v>
      </c>
      <c r="F14">
        <f>GT_Spot!P14</f>
        <v>0</v>
      </c>
      <c r="G14">
        <f>PPCL_NG!P14</f>
        <v>33.950000000000003</v>
      </c>
      <c r="H14">
        <f>PPCL_Spot!P14</f>
        <v>9.6199999999999992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914.5651172313386</v>
      </c>
      <c r="P14" s="77">
        <v>117.74000000000001</v>
      </c>
      <c r="Q14" s="77">
        <v>38.17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68.72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717.04</v>
      </c>
      <c r="AB14" s="117">
        <f>-STOA!N14</f>
        <v>0</v>
      </c>
      <c r="AC14">
        <f t="shared" si="0"/>
        <v>18.232353213777728</v>
      </c>
      <c r="AD14">
        <f t="shared" si="1"/>
        <v>1937.1110351374039</v>
      </c>
      <c r="AE14">
        <f>'IDT-1'!B14</f>
        <v>0</v>
      </c>
      <c r="AF14" s="26"/>
      <c r="AG14">
        <f t="shared" si="2"/>
        <v>1937.1110351374039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13.918271119842831</v>
      </c>
      <c r="F15">
        <f>GT_Spot!P15</f>
        <v>0</v>
      </c>
      <c r="G15">
        <f>PPCL_NG!P15</f>
        <v>33.950000000000003</v>
      </c>
      <c r="H15">
        <f>PPCL_Spot!P15</f>
        <v>9.6199999999999992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911.47530359725943</v>
      </c>
      <c r="P15" s="77">
        <v>117.74000000000001</v>
      </c>
      <c r="Q15" s="77">
        <v>38.17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69.150000000000006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581.48</v>
      </c>
      <c r="AB15" s="117">
        <f>-STOA!N15</f>
        <v>0</v>
      </c>
      <c r="AC15">
        <f t="shared" si="0"/>
        <v>16.501087457510501</v>
      </c>
      <c r="AD15">
        <f t="shared" si="1"/>
        <v>1858.6224872595919</v>
      </c>
      <c r="AE15">
        <f>'IDT-1'!B15</f>
        <v>95</v>
      </c>
      <c r="AF15" s="26"/>
      <c r="AG15">
        <f t="shared" si="2"/>
        <v>1953.6224872595919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13.918271119842831</v>
      </c>
      <c r="F16">
        <f>GT_Spot!P16</f>
        <v>0</v>
      </c>
      <c r="G16">
        <f>PPCL_NG!P16</f>
        <v>33.950000000000003</v>
      </c>
      <c r="H16">
        <f>PPCL_Spot!P16</f>
        <v>9.6199999999999992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912.8765492372595</v>
      </c>
      <c r="P16" s="77">
        <v>117.74000000000001</v>
      </c>
      <c r="Q16" s="77">
        <v>38.17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68.990000000000009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581.48</v>
      </c>
      <c r="AB16" s="117">
        <f>-STOA!N16</f>
        <v>0</v>
      </c>
      <c r="AC16">
        <f t="shared" si="0"/>
        <v>16.512010419142502</v>
      </c>
      <c r="AD16">
        <f t="shared" si="1"/>
        <v>1859.8528099379598</v>
      </c>
      <c r="AE16">
        <f>'IDT-1'!B16</f>
        <v>75</v>
      </c>
      <c r="AF16" s="26"/>
      <c r="AG16">
        <f t="shared" si="2"/>
        <v>1934.8528099379598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13.918271119842831</v>
      </c>
      <c r="F17">
        <f>GT_Spot!P17</f>
        <v>0</v>
      </c>
      <c r="G17">
        <f>PPCL_NG!P17</f>
        <v>33.950000000000003</v>
      </c>
      <c r="H17">
        <f>PPCL_Spot!P17</f>
        <v>9.6199999999999992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922.53431216365948</v>
      </c>
      <c r="P17" s="77">
        <v>117.74000000000001</v>
      </c>
      <c r="Q17" s="77">
        <v>38.17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69.13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581.48</v>
      </c>
      <c r="AB17" s="117">
        <f>-STOA!N17</f>
        <v>0</v>
      </c>
      <c r="AC17">
        <f t="shared" si="0"/>
        <v>16.598230732894823</v>
      </c>
      <c r="AD17">
        <f t="shared" si="1"/>
        <v>1869.5643525506077</v>
      </c>
      <c r="AE17">
        <f>'IDT-1'!B17</f>
        <v>53</v>
      </c>
      <c r="AF17" s="26"/>
      <c r="AG17">
        <f t="shared" si="2"/>
        <v>1922.5643525506077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13.918271119842831</v>
      </c>
      <c r="F18">
        <f>GT_Spot!P18</f>
        <v>0</v>
      </c>
      <c r="G18">
        <f>PPCL_NG!P18</f>
        <v>33.950000000000003</v>
      </c>
      <c r="H18">
        <f>PPCL_Spot!P18</f>
        <v>9.6199999999999992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922.53431216365948</v>
      </c>
      <c r="P18" s="77">
        <v>117.74000000000001</v>
      </c>
      <c r="Q18" s="77">
        <v>38.17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69.150000000000006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581.48</v>
      </c>
      <c r="AB18" s="117">
        <f>-STOA!N18</f>
        <v>0</v>
      </c>
      <c r="AC18">
        <f t="shared" si="0"/>
        <v>16.598406732894823</v>
      </c>
      <c r="AD18">
        <f t="shared" si="1"/>
        <v>1869.5841765506077</v>
      </c>
      <c r="AE18">
        <f>'IDT-1'!B18</f>
        <v>28</v>
      </c>
      <c r="AF18" s="26"/>
      <c r="AG18">
        <f t="shared" si="2"/>
        <v>1897.5841765506077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13.918271119842831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917.14848645085954</v>
      </c>
      <c r="P19" s="77">
        <v>117.74000000000001</v>
      </c>
      <c r="Q19" s="77">
        <v>38.17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77.56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581.70000000000005</v>
      </c>
      <c r="AB19" s="117">
        <f>-STOA!N19</f>
        <v>0</v>
      </c>
      <c r="AC19">
        <f t="shared" si="0"/>
        <v>16.991451466622181</v>
      </c>
      <c r="AD19">
        <f t="shared" si="1"/>
        <v>1913.8553061040802</v>
      </c>
      <c r="AE19">
        <f>'IDT-1'!B19</f>
        <v>8</v>
      </c>
      <c r="AF19" s="26"/>
      <c r="AG19">
        <f t="shared" si="2"/>
        <v>1921.8553061040802</v>
      </c>
      <c r="AI19" s="75">
        <f>PXIL!H19</f>
        <v>0</v>
      </c>
      <c r="AJ19" s="75">
        <f>PXIL!N19</f>
        <v>0</v>
      </c>
      <c r="AK19" s="75">
        <f>RTM_IEX!H19</f>
        <v>41.42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13.918271119842831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915.74724081085947</v>
      </c>
      <c r="P20" s="77">
        <v>117.74000000000001</v>
      </c>
      <c r="Q20" s="77">
        <v>38.17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77.75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581.70000000000005</v>
      </c>
      <c r="AB20" s="117">
        <f>-STOA!N20</f>
        <v>0</v>
      </c>
      <c r="AC20">
        <f t="shared" si="0"/>
        <v>16.616296504990181</v>
      </c>
      <c r="AD20">
        <f t="shared" si="1"/>
        <v>1871.5992154257121</v>
      </c>
      <c r="AE20">
        <f>'IDT-1'!B20</f>
        <v>0</v>
      </c>
      <c r="AF20" s="26"/>
      <c r="AG20">
        <f t="shared" si="2"/>
        <v>1871.5992154257121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13.918271119842831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916.14563122525942</v>
      </c>
      <c r="P21" s="77">
        <v>92.474644866385361</v>
      </c>
      <c r="Q21" s="77">
        <v>38.17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77.889999999999986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581.70000000000005</v>
      </c>
      <c r="AB21" s="117">
        <f>-STOA!N21</f>
        <v>0</v>
      </c>
      <c r="AC21">
        <f t="shared" si="0"/>
        <v>16.398699215461093</v>
      </c>
      <c r="AD21">
        <f t="shared" si="1"/>
        <v>1847.0898479960265</v>
      </c>
      <c r="AE21">
        <f>'IDT-1'!B21</f>
        <v>0</v>
      </c>
      <c r="AF21" s="26"/>
      <c r="AG21">
        <f t="shared" si="2"/>
        <v>1847.0898479960265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13.918271119842831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925.82133545043928</v>
      </c>
      <c r="P22" s="77">
        <v>68.389999999999986</v>
      </c>
      <c r="Q22" s="77">
        <v>38.17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77.84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581.70000000000005</v>
      </c>
      <c r="AB22" s="117">
        <f>-STOA!N22</f>
        <v>0</v>
      </c>
      <c r="AC22">
        <f t="shared" si="0"/>
        <v>16.271460537818484</v>
      </c>
      <c r="AD22">
        <f t="shared" si="1"/>
        <v>1832.7581460324639</v>
      </c>
      <c r="AE22">
        <f>'IDT-1'!B22</f>
        <v>0</v>
      </c>
      <c r="AF22" s="26"/>
      <c r="AG22">
        <f t="shared" si="2"/>
        <v>1832.7581460324639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13.918271119842831</v>
      </c>
      <c r="F23">
        <f>GT_Spot!P23</f>
        <v>0</v>
      </c>
      <c r="G23">
        <f>PPCL_NG!P23</f>
        <v>33.950000000000003</v>
      </c>
      <c r="H23">
        <f>PPCL_Spot!P23</f>
        <v>9.9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922.45243256593824</v>
      </c>
      <c r="P23" s="77">
        <v>68.389999999999986</v>
      </c>
      <c r="Q23" s="77">
        <v>38.17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78.13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581.70000000000005</v>
      </c>
      <c r="AB23" s="117">
        <f>-STOA!N23</f>
        <v>0</v>
      </c>
      <c r="AC23">
        <f t="shared" si="0"/>
        <v>16.246830192434874</v>
      </c>
      <c r="AD23">
        <f t="shared" si="1"/>
        <v>1829.9838734933464</v>
      </c>
      <c r="AE23">
        <f>'IDT-1'!B23</f>
        <v>0</v>
      </c>
      <c r="AF23" s="26"/>
      <c r="AG23">
        <f t="shared" si="2"/>
        <v>1829.9838734933464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13.918271119842831</v>
      </c>
      <c r="F24">
        <f>GT_Spot!P24</f>
        <v>0</v>
      </c>
      <c r="G24">
        <f>PPCL_NG!P24</f>
        <v>33.950000000000003</v>
      </c>
      <c r="H24">
        <f>PPCL_Spot!P24</f>
        <v>9.9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932.12791409593831</v>
      </c>
      <c r="P24" s="77">
        <v>57.797120510137987</v>
      </c>
      <c r="Q24" s="77">
        <v>38.17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78.14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581.70000000000005</v>
      </c>
      <c r="AB24" s="117">
        <f>-STOA!N24</f>
        <v>0</v>
      </c>
      <c r="AC24">
        <f t="shared" si="0"/>
        <v>16.238845090388093</v>
      </c>
      <c r="AD24">
        <f t="shared" si="1"/>
        <v>1829.0844606355313</v>
      </c>
      <c r="AE24">
        <f>'IDT-1'!B24</f>
        <v>0</v>
      </c>
      <c r="AF24" s="26"/>
      <c r="AG24">
        <f t="shared" si="2"/>
        <v>1829.0844606355313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14.56204259967231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930.22161963913834</v>
      </c>
      <c r="P25" s="77">
        <v>57.797120510137987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78.3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581.70000000000005</v>
      </c>
      <c r="AB25" s="117">
        <f>-STOA!N25</f>
        <v>0</v>
      </c>
      <c r="AC25">
        <f t="shared" si="0"/>
        <v>16.775724667044663</v>
      </c>
      <c r="AD25">
        <f t="shared" si="1"/>
        <v>1767.015058081904</v>
      </c>
      <c r="AE25">
        <f>'IDT-1'!B25</f>
        <v>0</v>
      </c>
      <c r="AF25" s="26"/>
      <c r="AG25">
        <f t="shared" si="2"/>
        <v>1767.015058081904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14.56204259967231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930.22161963913834</v>
      </c>
      <c r="P26" s="77">
        <v>57.797120510137987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0.14000000000000001</v>
      </c>
      <c r="U26" s="78">
        <f>SUMPRODUCT(LTA!F26:AJ26,LTA!F$102:AJ$102,LTA!F$103:AJ$103)</f>
        <v>77.72999999999999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581.70000000000005</v>
      </c>
      <c r="AB26" s="117">
        <f>-STOA!N26</f>
        <v>0</v>
      </c>
      <c r="AC26">
        <f t="shared" si="0"/>
        <v>16.603256244122957</v>
      </c>
      <c r="AD26">
        <f t="shared" si="1"/>
        <v>1785.7575265048258</v>
      </c>
      <c r="AE26">
        <f>'IDT-1'!B26</f>
        <v>0</v>
      </c>
      <c r="AF26" s="26"/>
      <c r="AG26">
        <f t="shared" si="2"/>
        <v>1785.7575265048258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14.56204259967231</v>
      </c>
      <c r="F27">
        <f>GT_Spot!P27</f>
        <v>0</v>
      </c>
      <c r="G27">
        <f>PPCL_NG!P27</f>
        <v>33.950000000000003</v>
      </c>
      <c r="H27">
        <f>PPCL_Spot!P27</f>
        <v>10.469999999999999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946.36004024643944</v>
      </c>
      <c r="P27" s="77">
        <v>117.74000000000001</v>
      </c>
      <c r="Q27" s="77">
        <v>38.17</v>
      </c>
      <c r="R27" s="80">
        <v>9.1999999999999993</v>
      </c>
      <c r="S27" s="80">
        <v>0</v>
      </c>
      <c r="T27" s="78">
        <f>SUMPRODUCT(LTA!F27:AJ27,LTA!F$101:AJ$101,LTA!F$103:AJ$103)</f>
        <v>0.45</v>
      </c>
      <c r="U27" s="78">
        <f>SUMPRODUCT(LTA!F27:AJ27,LTA!F$102:AJ$102,LTA!F$103:AJ$103)</f>
        <v>67.81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398.36999999999995</v>
      </c>
      <c r="AB27" s="117">
        <f>-STOA!N27</f>
        <v>0</v>
      </c>
      <c r="AC27">
        <f t="shared" si="0"/>
        <v>15.469538329045784</v>
      </c>
      <c r="AD27">
        <f t="shared" si="1"/>
        <v>1742.4325445170662</v>
      </c>
      <c r="AE27">
        <f>'IDT-1'!B27</f>
        <v>28</v>
      </c>
      <c r="AF27" s="26"/>
      <c r="AG27">
        <f t="shared" si="2"/>
        <v>1770.4325445170662</v>
      </c>
      <c r="AI27" s="75">
        <f>PXIL!H27</f>
        <v>0</v>
      </c>
      <c r="AJ27" s="75">
        <f>PXIL!N27</f>
        <v>0</v>
      </c>
      <c r="AK27" s="75">
        <f>RTM_IEX!H27</f>
        <v>21.2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14.56204259967231</v>
      </c>
      <c r="F28">
        <f>GT_Spot!P28</f>
        <v>0</v>
      </c>
      <c r="G28">
        <f>PPCL_NG!P28</f>
        <v>33.950000000000003</v>
      </c>
      <c r="H28">
        <f>PPCL_Spot!P28</f>
        <v>10.469999999999999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963.58583695065568</v>
      </c>
      <c r="P28" s="77">
        <v>117.74000000000002</v>
      </c>
      <c r="Q28" s="77">
        <v>38.17</v>
      </c>
      <c r="R28" s="80">
        <v>21.423902350154854</v>
      </c>
      <c r="S28" s="80">
        <v>0</v>
      </c>
      <c r="T28" s="78">
        <f>SUMPRODUCT(LTA!F28:AJ28,LTA!F$101:AJ$101,LTA!F$103:AJ$103)</f>
        <v>4.3600000000000003</v>
      </c>
      <c r="U28" s="78">
        <f>SUMPRODUCT(LTA!F28:AJ28,LTA!F$102:AJ$102,LTA!F$103:AJ$103)</f>
        <v>67.569999999999993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398.36999999999995</v>
      </c>
      <c r="AB28" s="117">
        <f>-STOA!N28</f>
        <v>0</v>
      </c>
      <c r="AC28">
        <f t="shared" si="0"/>
        <v>15.955823680724247</v>
      </c>
      <c r="AD28">
        <f t="shared" si="1"/>
        <v>1797.2059582197583</v>
      </c>
      <c r="AE28">
        <f>'IDT-1'!B28</f>
        <v>0</v>
      </c>
      <c r="AF28" s="26"/>
      <c r="AG28">
        <f t="shared" si="2"/>
        <v>1797.2059582197583</v>
      </c>
      <c r="AI28" s="75">
        <f>PXIL!H28</f>
        <v>0</v>
      </c>
      <c r="AJ28" s="75">
        <f>PXIL!N28</f>
        <v>0</v>
      </c>
      <c r="AK28" s="75">
        <f>RTM_IEX!H28</f>
        <v>43.34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14.56204259967231</v>
      </c>
      <c r="F29">
        <f>GT_Spot!P29</f>
        <v>0</v>
      </c>
      <c r="G29">
        <f>PPCL_NG!P29</f>
        <v>33.950000000000003</v>
      </c>
      <c r="H29">
        <f>PPCL_Spot!P29</f>
        <v>10.469999999999999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963.58583695065568</v>
      </c>
      <c r="P29" s="77">
        <v>117.74000000000002</v>
      </c>
      <c r="Q29" s="77">
        <v>38.17</v>
      </c>
      <c r="R29" s="80">
        <v>26.030000000000005</v>
      </c>
      <c r="S29" s="80">
        <v>0</v>
      </c>
      <c r="T29" s="78">
        <f>SUMPRODUCT(LTA!F29:AJ29,LTA!F$101:AJ$101,LTA!F$103:AJ$103)</f>
        <v>9.69</v>
      </c>
      <c r="U29" s="78">
        <f>SUMPRODUCT(LTA!F29:AJ29,LTA!F$102:AJ$102,LTA!F$103:AJ$103)</f>
        <v>67.459999999999994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399.23999999999995</v>
      </c>
      <c r="AB29" s="117">
        <f>-STOA!N29</f>
        <v>0</v>
      </c>
      <c r="AC29">
        <f t="shared" si="0"/>
        <v>15.66855734004289</v>
      </c>
      <c r="AD29">
        <f t="shared" si="1"/>
        <v>1764.8493222102852</v>
      </c>
      <c r="AE29">
        <f>'IDT-1'!B29</f>
        <v>0</v>
      </c>
      <c r="AF29" s="26"/>
      <c r="AG29">
        <f t="shared" si="2"/>
        <v>1764.8493222102852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14.56204259967231</v>
      </c>
      <c r="F30">
        <f>GT_Spot!P30</f>
        <v>0</v>
      </c>
      <c r="G30">
        <f>PPCL_NG!P30</f>
        <v>33.950000000000003</v>
      </c>
      <c r="H30">
        <f>PPCL_Spot!P30</f>
        <v>10.469999999999999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961.44040402033829</v>
      </c>
      <c r="P30" s="77">
        <v>64.34</v>
      </c>
      <c r="Q30" s="77">
        <v>38.17</v>
      </c>
      <c r="R30" s="80">
        <v>32.46447477253929</v>
      </c>
      <c r="S30" s="80">
        <v>0</v>
      </c>
      <c r="T30" s="78">
        <f>SUMPRODUCT(LTA!F30:AJ30,LTA!F$101:AJ$101,LTA!F$103:AJ$103)</f>
        <v>15.25</v>
      </c>
      <c r="U30" s="78">
        <f>SUMPRODUCT(LTA!F30:AJ30,LTA!F$102:AJ$102,LTA!F$103:AJ$103)</f>
        <v>67.28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401.48999999999995</v>
      </c>
      <c r="AB30" s="117">
        <f>-STOA!N30</f>
        <v>0</v>
      </c>
      <c r="AC30">
        <f t="shared" si="0"/>
        <v>15.735868908254441</v>
      </c>
      <c r="AD30">
        <f t="shared" si="1"/>
        <v>1772.4310524842956</v>
      </c>
      <c r="AE30">
        <f>'IDT-1'!B30</f>
        <v>0</v>
      </c>
      <c r="AF30" s="26"/>
      <c r="AG30">
        <f t="shared" si="2"/>
        <v>1772.4310524842956</v>
      </c>
      <c r="AI30" s="75">
        <f>PXIL!H30</f>
        <v>0</v>
      </c>
      <c r="AJ30" s="75">
        <f>PXIL!N30</f>
        <v>0</v>
      </c>
      <c r="AK30" s="75">
        <f>RTM_IEX!H30</f>
        <v>49.13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13.918271119842831</v>
      </c>
      <c r="F31">
        <f>GT_Spot!P31</f>
        <v>0</v>
      </c>
      <c r="G31">
        <f>PPCL_NG!P31</f>
        <v>33.950000000000003</v>
      </c>
      <c r="H31">
        <f>PPCL_Spot!P31</f>
        <v>10.469999999999999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958.65865224553829</v>
      </c>
      <c r="P31" s="77">
        <v>117.74000000000002</v>
      </c>
      <c r="Q31" s="77">
        <v>38.17</v>
      </c>
      <c r="R31" s="80">
        <v>38.845282904322488</v>
      </c>
      <c r="S31" s="80">
        <v>0</v>
      </c>
      <c r="T31" s="78">
        <f>SUMPRODUCT(LTA!F31:AJ31,LTA!F$101:AJ$101,LTA!F$103:AJ$103)</f>
        <v>22.89</v>
      </c>
      <c r="U31" s="78">
        <f>SUMPRODUCT(LTA!F31:AJ31,LTA!F$102:AJ$102,LTA!F$103:AJ$103)</f>
        <v>67.040000000000006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405.09999999999997</v>
      </c>
      <c r="AB31" s="117">
        <f>-STOA!N31</f>
        <v>0</v>
      </c>
      <c r="AC31">
        <f t="shared" si="0"/>
        <v>15.896339415173392</v>
      </c>
      <c r="AD31">
        <f t="shared" si="1"/>
        <v>1790.5058668545303</v>
      </c>
      <c r="AE31">
        <f>'IDT-1'!B31</f>
        <v>0</v>
      </c>
      <c r="AF31" s="26"/>
      <c r="AG31">
        <f t="shared" si="2"/>
        <v>1790.5058668545303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13.918271119842831</v>
      </c>
      <c r="F32">
        <f>GT_Spot!P32</f>
        <v>0</v>
      </c>
      <c r="G32">
        <f>PPCL_NG!P32</f>
        <v>33.950000000000003</v>
      </c>
      <c r="H32">
        <f>PPCL_Spot!P32</f>
        <v>10.469999999999999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948.98317071553822</v>
      </c>
      <c r="P32" s="77">
        <v>117.74000000000002</v>
      </c>
      <c r="Q32" s="77">
        <v>38.17</v>
      </c>
      <c r="R32" s="80">
        <v>42</v>
      </c>
      <c r="S32" s="80">
        <v>0</v>
      </c>
      <c r="T32" s="78">
        <f>SUMPRODUCT(LTA!F32:AJ32,LTA!F$101:AJ$101,LTA!F$103:AJ$103)</f>
        <v>30.799999999999997</v>
      </c>
      <c r="U32" s="78">
        <f>SUMPRODUCT(LTA!F32:AJ32,LTA!F$102:AJ$102,LTA!F$103:AJ$103)</f>
        <v>66.67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409.23999999999995</v>
      </c>
      <c r="AB32" s="117">
        <f>-STOA!N32</f>
        <v>0</v>
      </c>
      <c r="AC32">
        <f t="shared" si="0"/>
        <v>15.941740688151356</v>
      </c>
      <c r="AD32">
        <f t="shared" si="1"/>
        <v>1795.6197011472298</v>
      </c>
      <c r="AE32">
        <f>'IDT-1'!B32</f>
        <v>0</v>
      </c>
      <c r="AF32" s="26"/>
      <c r="AG32">
        <f t="shared" si="2"/>
        <v>1795.6197011472298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13.918271119842831</v>
      </c>
      <c r="F33">
        <f>GT_Spot!P33</f>
        <v>0</v>
      </c>
      <c r="G33">
        <f>PPCL_NG!P33</f>
        <v>33.950000000000003</v>
      </c>
      <c r="H33">
        <f>PPCL_Spot!P33</f>
        <v>10.469999999999999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930.20526529698407</v>
      </c>
      <c r="P33" s="77">
        <v>117.74000000000002</v>
      </c>
      <c r="Q33" s="77">
        <v>38.17</v>
      </c>
      <c r="R33" s="80">
        <v>42</v>
      </c>
      <c r="S33" s="80">
        <v>0</v>
      </c>
      <c r="T33" s="78">
        <f>SUMPRODUCT(LTA!F33:AJ33,LTA!F$101:AJ$101,LTA!F$103:AJ$103)</f>
        <v>39.729999999999997</v>
      </c>
      <c r="U33" s="78">
        <f>SUMPRODUCT(LTA!F33:AJ33,LTA!F$102:AJ$102,LTA!F$103:AJ$103)</f>
        <v>66.489999999999995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413.42999999999995</v>
      </c>
      <c r="AB33" s="117">
        <f>-STOA!N33</f>
        <v>0</v>
      </c>
      <c r="AC33">
        <f t="shared" si="0"/>
        <v>15.975111120468078</v>
      </c>
      <c r="AD33">
        <f t="shared" si="1"/>
        <v>1799.378425296359</v>
      </c>
      <c r="AE33">
        <f>'IDT-1'!B33</f>
        <v>0</v>
      </c>
      <c r="AF33" s="26"/>
      <c r="AG33">
        <f t="shared" si="2"/>
        <v>1799.378425296359</v>
      </c>
      <c r="AI33" s="75">
        <f>PXIL!H33</f>
        <v>0</v>
      </c>
      <c r="AJ33" s="75">
        <f>PXIL!N33</f>
        <v>0</v>
      </c>
      <c r="AK33" s="75">
        <f>RTM_IEX!H33</f>
        <v>9.6300000000000008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33.950000000000003</v>
      </c>
      <c r="H34">
        <f>PPCL_Spot!P34</f>
        <v>10.469999999999999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904.09803115732711</v>
      </c>
      <c r="P34" s="77">
        <v>117.74000000000001</v>
      </c>
      <c r="Q34" s="77">
        <v>38.17</v>
      </c>
      <c r="R34" s="80">
        <v>42</v>
      </c>
      <c r="S34" s="80">
        <v>0</v>
      </c>
      <c r="T34" s="78">
        <f>SUMPRODUCT(LTA!F34:AJ34,LTA!F$101:AJ$101,LTA!F$103:AJ$103)</f>
        <v>50.599999999999994</v>
      </c>
      <c r="U34" s="78">
        <f>SUMPRODUCT(LTA!F34:AJ34,LTA!F$102:AJ$102,LTA!F$103:AJ$103)</f>
        <v>66.37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417.80999999999995</v>
      </c>
      <c r="AB34" s="117">
        <f>-STOA!N34</f>
        <v>0</v>
      </c>
      <c r="AC34">
        <f t="shared" si="0"/>
        <v>15.980239460039096</v>
      </c>
      <c r="AD34">
        <f t="shared" si="1"/>
        <v>1799.9560628171309</v>
      </c>
      <c r="AE34">
        <f>'IDT-1'!B34</f>
        <v>0</v>
      </c>
      <c r="AF34" s="26"/>
      <c r="AG34">
        <f t="shared" si="2"/>
        <v>1799.9560628171309</v>
      </c>
      <c r="AI34" s="75">
        <f>PXIL!H34</f>
        <v>0</v>
      </c>
      <c r="AJ34" s="75">
        <f>PXIL!N34</f>
        <v>0</v>
      </c>
      <c r="AK34" s="75">
        <f>RTM_IEX!H34</f>
        <v>21.19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13.918271119842831</v>
      </c>
      <c r="F35">
        <f>GT_Spot!P35</f>
        <v>0</v>
      </c>
      <c r="G35">
        <f>PPCL_NG!P35</f>
        <v>33.950000000000003</v>
      </c>
      <c r="H35">
        <f>PPCL_Spot!P35</f>
        <v>10.18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897.20407870694703</v>
      </c>
      <c r="P35" s="77">
        <v>117.74000000000001</v>
      </c>
      <c r="Q35" s="77">
        <v>38.17</v>
      </c>
      <c r="R35" s="80">
        <v>42.5</v>
      </c>
      <c r="S35" s="80">
        <v>0</v>
      </c>
      <c r="T35" s="78">
        <f>SUMPRODUCT(LTA!F35:AJ35,LTA!F$101:AJ$101,LTA!F$103:AJ$103)</f>
        <v>67.97</v>
      </c>
      <c r="U35" s="78">
        <f>SUMPRODUCT(LTA!F35:AJ35,LTA!F$102:AJ$102,LTA!F$103:AJ$103)</f>
        <v>55.12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422.55999999999995</v>
      </c>
      <c r="AB35" s="117">
        <f>-STOA!N35</f>
        <v>0</v>
      </c>
      <c r="AC35">
        <f t="shared" si="0"/>
        <v>15.990410973875267</v>
      </c>
      <c r="AD35">
        <f t="shared" si="1"/>
        <v>1764.9419388529145</v>
      </c>
      <c r="AE35">
        <f>'IDT-1'!B35</f>
        <v>0</v>
      </c>
      <c r="AF35" s="26"/>
      <c r="AG35">
        <f t="shared" si="2"/>
        <v>1764.9419388529145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13.918271119842831</v>
      </c>
      <c r="F36">
        <f>GT_Spot!P36</f>
        <v>0</v>
      </c>
      <c r="G36">
        <f>PPCL_NG!P36</f>
        <v>33.950000000000003</v>
      </c>
      <c r="H36">
        <f>PPCL_Spot!P36</f>
        <v>10.18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897.20407870694703</v>
      </c>
      <c r="P36" s="77">
        <v>117.74000000000001</v>
      </c>
      <c r="Q36" s="77">
        <v>38.17</v>
      </c>
      <c r="R36" s="80">
        <v>42.5</v>
      </c>
      <c r="S36" s="80">
        <v>0</v>
      </c>
      <c r="T36" s="78">
        <f>SUMPRODUCT(LTA!F36:AJ36,LTA!F$101:AJ$101,LTA!F$103:AJ$103)</f>
        <v>82.4</v>
      </c>
      <c r="U36" s="78">
        <f>SUMPRODUCT(LTA!F36:AJ36,LTA!F$102:AJ$102,LTA!F$103:AJ$103)</f>
        <v>55.440000000000005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427.31999999999994</v>
      </c>
      <c r="AB36" s="117">
        <f>-STOA!N36</f>
        <v>0</v>
      </c>
      <c r="AC36">
        <f t="shared" si="0"/>
        <v>16.121004678475749</v>
      </c>
      <c r="AD36">
        <f t="shared" si="1"/>
        <v>1815.8113451483141</v>
      </c>
      <c r="AE36">
        <f>'IDT-1'!B36</f>
        <v>0</v>
      </c>
      <c r="AF36" s="26"/>
      <c r="AG36">
        <f t="shared" si="2"/>
        <v>1815.8113451483141</v>
      </c>
      <c r="AI36" s="75">
        <f>PXIL!H36</f>
        <v>0</v>
      </c>
      <c r="AJ36" s="75">
        <f>PXIL!N36</f>
        <v>0</v>
      </c>
      <c r="AK36" s="75">
        <f>RTM_IEX!H36</f>
        <v>13.49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13.918271119842831</v>
      </c>
      <c r="F37">
        <f>GT_Spot!P37</f>
        <v>0</v>
      </c>
      <c r="G37">
        <f>PPCL_NG!P37</f>
        <v>33.950000000000003</v>
      </c>
      <c r="H37">
        <f>PPCL_Spot!P37</f>
        <v>10.18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923.26014395843811</v>
      </c>
      <c r="P37" s="77">
        <v>118.49000000000001</v>
      </c>
      <c r="Q37" s="77">
        <v>38.17</v>
      </c>
      <c r="R37" s="80">
        <v>42.5</v>
      </c>
      <c r="S37" s="80">
        <v>0</v>
      </c>
      <c r="T37" s="78">
        <f>SUMPRODUCT(LTA!F37:AJ37,LTA!F$101:AJ$101,LTA!F$103:AJ$103)</f>
        <v>99.600000000000009</v>
      </c>
      <c r="U37" s="78">
        <f>SUMPRODUCT(LTA!F37:AJ37,LTA!F$102:AJ$102,LTA!F$103:AJ$103)</f>
        <v>55.99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432.37999999999994</v>
      </c>
      <c r="AB37" s="117">
        <f>-STOA!N37</f>
        <v>0</v>
      </c>
      <c r="AC37">
        <f t="shared" si="0"/>
        <v>16.74964851596571</v>
      </c>
      <c r="AD37">
        <f t="shared" si="1"/>
        <v>1816.3087665623152</v>
      </c>
      <c r="AE37">
        <f>'IDT-1'!B37</f>
        <v>0</v>
      </c>
      <c r="AF37" s="26"/>
      <c r="AG37">
        <f t="shared" si="2"/>
        <v>1816.3087665623152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13.918271119842831</v>
      </c>
      <c r="F38">
        <f>GT_Spot!P38</f>
        <v>0</v>
      </c>
      <c r="G38">
        <f>PPCL_NG!P38</f>
        <v>33.950000000000003</v>
      </c>
      <c r="H38">
        <f>PPCL_Spot!P38</f>
        <v>10.18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923.26014395843811</v>
      </c>
      <c r="P38" s="77">
        <v>118.49000000000001</v>
      </c>
      <c r="Q38" s="77">
        <v>38.17</v>
      </c>
      <c r="R38" s="80">
        <v>42.5</v>
      </c>
      <c r="S38" s="80">
        <v>0</v>
      </c>
      <c r="T38" s="78">
        <f>SUMPRODUCT(LTA!F38:AJ38,LTA!F$101:AJ$101,LTA!F$103:AJ$103)</f>
        <v>118.28000000000002</v>
      </c>
      <c r="U38" s="78">
        <f>SUMPRODUCT(LTA!F38:AJ38,LTA!F$102:AJ$102,LTA!F$103:AJ$103)</f>
        <v>56.27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437.7399999999999</v>
      </c>
      <c r="AB38" s="117">
        <f>-STOA!N38</f>
        <v>0</v>
      </c>
      <c r="AC38">
        <f t="shared" si="0"/>
        <v>16.652930052688873</v>
      </c>
      <c r="AD38">
        <f t="shared" si="1"/>
        <v>1875.725485025592</v>
      </c>
      <c r="AE38">
        <f>'IDT-1'!B38</f>
        <v>0</v>
      </c>
      <c r="AF38" s="26"/>
      <c r="AG38">
        <f t="shared" si="2"/>
        <v>1875.725485025592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13.800982318271121</v>
      </c>
      <c r="F39">
        <f>GT_Spot!P39</f>
        <v>0</v>
      </c>
      <c r="G39">
        <f>PPCL_NG!P39</f>
        <v>33.950000000000003</v>
      </c>
      <c r="H39">
        <f>PPCL_Spot!P39</f>
        <v>9.9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923.25778128925947</v>
      </c>
      <c r="P39" s="77">
        <v>117.74000000000002</v>
      </c>
      <c r="Q39" s="77">
        <v>38.17</v>
      </c>
      <c r="R39" s="80">
        <v>42.5</v>
      </c>
      <c r="S39" s="80">
        <v>0</v>
      </c>
      <c r="T39" s="78">
        <f>SUMPRODUCT(LTA!F39:AJ39,LTA!F$101:AJ$101,LTA!F$103:AJ$103)</f>
        <v>133.79</v>
      </c>
      <c r="U39" s="78">
        <f>SUMPRODUCT(LTA!F39:AJ39,LTA!F$102:AJ$102,LTA!F$103:AJ$103)</f>
        <v>54.21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445.55999999999995</v>
      </c>
      <c r="AB39" s="117">
        <f>-STOA!N39</f>
        <v>0</v>
      </c>
      <c r="AC39">
        <f t="shared" si="0"/>
        <v>17.101205119746272</v>
      </c>
      <c r="AD39">
        <f t="shared" si="1"/>
        <v>1926.2175584877843</v>
      </c>
      <c r="AE39">
        <f>'IDT-1'!B39</f>
        <v>0</v>
      </c>
      <c r="AF39" s="26"/>
      <c r="AG39">
        <f t="shared" si="2"/>
        <v>1926.2175584877843</v>
      </c>
      <c r="AI39" s="75">
        <f>PXIL!H39</f>
        <v>0</v>
      </c>
      <c r="AJ39" s="75">
        <f>PXIL!N39</f>
        <v>0</v>
      </c>
      <c r="AK39" s="75">
        <f>RTM_IEX!H39</f>
        <v>30.82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13.800982318271121</v>
      </c>
      <c r="F40">
        <f>GT_Spot!P40</f>
        <v>0</v>
      </c>
      <c r="G40">
        <f>PPCL_NG!P40</f>
        <v>33.950000000000003</v>
      </c>
      <c r="H40">
        <f>PPCL_Spot!P40</f>
        <v>9.9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923.25765575479238</v>
      </c>
      <c r="P40" s="77">
        <v>117.74000000000002</v>
      </c>
      <c r="Q40" s="77">
        <v>38.17</v>
      </c>
      <c r="R40" s="80">
        <v>42.5</v>
      </c>
      <c r="S40" s="80">
        <v>0</v>
      </c>
      <c r="T40" s="78">
        <f>SUMPRODUCT(LTA!F40:AJ40,LTA!F$101:AJ$101,LTA!F$103:AJ$103)</f>
        <v>143.39999999999998</v>
      </c>
      <c r="U40" s="78">
        <f>SUMPRODUCT(LTA!F40:AJ40,LTA!F$102:AJ$102,LTA!F$103:AJ$103)</f>
        <v>53.65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448.96999999999991</v>
      </c>
      <c r="AB40" s="117">
        <f>-STOA!N40</f>
        <v>0</v>
      </c>
      <c r="AC40">
        <f t="shared" si="0"/>
        <v>17.346548015042959</v>
      </c>
      <c r="AD40">
        <f t="shared" si="1"/>
        <v>1953.8520900580204</v>
      </c>
      <c r="AE40">
        <f>'IDT-1'!B40</f>
        <v>0</v>
      </c>
      <c r="AF40" s="26"/>
      <c r="AG40">
        <f t="shared" si="2"/>
        <v>1953.8520900580204</v>
      </c>
      <c r="AI40" s="75">
        <f>PXIL!H40</f>
        <v>0</v>
      </c>
      <c r="AJ40" s="75">
        <f>PXIL!N40</f>
        <v>0</v>
      </c>
      <c r="AK40" s="75">
        <f>RTM_IEX!H40</f>
        <v>46.24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13.800982318271121</v>
      </c>
      <c r="F41">
        <f>GT_Spot!P41</f>
        <v>0</v>
      </c>
      <c r="G41">
        <f>PPCL_NG!P41</f>
        <v>33.950000000000003</v>
      </c>
      <c r="H41">
        <f>PPCL_Spot!P41</f>
        <v>9.9</v>
      </c>
      <c r="I41">
        <f>Bawana_NG!P41</f>
        <v>99.61999999999999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972.87578353051015</v>
      </c>
      <c r="P41" s="77">
        <v>117.75</v>
      </c>
      <c r="Q41" s="77">
        <v>38.17</v>
      </c>
      <c r="R41" s="80">
        <v>42.5</v>
      </c>
      <c r="S41" s="80">
        <v>0</v>
      </c>
      <c r="T41" s="78">
        <f>SUMPRODUCT(LTA!F41:AJ41,LTA!F$101:AJ$101,LTA!F$103:AJ$103)</f>
        <v>171.53</v>
      </c>
      <c r="U41" s="78">
        <f>SUMPRODUCT(LTA!F41:AJ41,LTA!F$102:AJ$102,LTA!F$103:AJ$103)</f>
        <v>53.699999999999996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451.93999999999994</v>
      </c>
      <c r="AB41" s="117">
        <f>-STOA!N41</f>
        <v>0</v>
      </c>
      <c r="AC41">
        <f t="shared" si="0"/>
        <v>17.934583620179527</v>
      </c>
      <c r="AD41">
        <f t="shared" si="1"/>
        <v>1955.8021822286019</v>
      </c>
      <c r="AE41">
        <f>'IDT-1'!B41</f>
        <v>0</v>
      </c>
      <c r="AF41" s="26"/>
      <c r="AG41">
        <f t="shared" si="2"/>
        <v>1955.8021822286019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8.1755623437933895</v>
      </c>
      <c r="F42">
        <f>GT_Spot!P42</f>
        <v>0</v>
      </c>
      <c r="G42">
        <f>PPCL_NG!P42</f>
        <v>33.950000000000003</v>
      </c>
      <c r="H42">
        <f>PPCL_Spot!P42</f>
        <v>6.3</v>
      </c>
      <c r="I42">
        <f>Bawana_NG!P42</f>
        <v>99.61999999999999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972.87314343629259</v>
      </c>
      <c r="P42" s="77">
        <v>117.75</v>
      </c>
      <c r="Q42" s="77">
        <v>38.17</v>
      </c>
      <c r="R42" s="80">
        <v>42.5</v>
      </c>
      <c r="S42" s="80">
        <v>0</v>
      </c>
      <c r="T42" s="78">
        <f>SUMPRODUCT(LTA!F42:AJ42,LTA!F$101:AJ$101,LTA!F$103:AJ$103)</f>
        <v>168.03</v>
      </c>
      <c r="U42" s="78">
        <f>SUMPRODUCT(LTA!F42:AJ42,LTA!F$102:AJ$102,LTA!F$103:AJ$103)</f>
        <v>53.58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454.49999999999994</v>
      </c>
      <c r="AB42" s="117">
        <f>-STOA!N42</f>
        <v>0</v>
      </c>
      <c r="AC42">
        <f t="shared" si="0"/>
        <v>17.712540610864757</v>
      </c>
      <c r="AD42">
        <f t="shared" si="1"/>
        <v>1995.076165169221</v>
      </c>
      <c r="AE42">
        <f>'IDT-1'!B42</f>
        <v>0</v>
      </c>
      <c r="AF42" s="26"/>
      <c r="AG42">
        <f t="shared" si="2"/>
        <v>1995.076165169221</v>
      </c>
      <c r="AI42" s="75">
        <f>PXIL!H42</f>
        <v>0</v>
      </c>
      <c r="AJ42" s="75">
        <f>PXIL!N42</f>
        <v>0</v>
      </c>
      <c r="AK42" s="75">
        <f>RTM_IEX!H42</f>
        <v>17.34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13.800982318271121</v>
      </c>
      <c r="F43">
        <f>GT_Spot!P43</f>
        <v>0</v>
      </c>
      <c r="G43">
        <f>PPCL_NG!P43</f>
        <v>33.950000000000003</v>
      </c>
      <c r="H43">
        <f>PPCL_Spot!P43</f>
        <v>9.567186121728902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979.86321147458693</v>
      </c>
      <c r="P43" s="77">
        <v>117.75</v>
      </c>
      <c r="Q43" s="77">
        <v>38.17</v>
      </c>
      <c r="R43" s="80">
        <v>42.5</v>
      </c>
      <c r="S43" s="80">
        <v>0</v>
      </c>
      <c r="T43" s="78">
        <f>SUMPRODUCT(LTA!F43:AJ43,LTA!F$101:AJ$101,LTA!F$103:AJ$103)</f>
        <v>176.57</v>
      </c>
      <c r="U43" s="78">
        <f>SUMPRODUCT(LTA!F43:AJ43,LTA!F$102:AJ$102,LTA!F$103:AJ$103)</f>
        <v>53.49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458.06999999999994</v>
      </c>
      <c r="AB43" s="117">
        <f>-STOA!N43</f>
        <v>0</v>
      </c>
      <c r="AC43">
        <f t="shared" si="0"/>
        <v>18.517588143248364</v>
      </c>
      <c r="AD43">
        <f t="shared" si="1"/>
        <v>2085.7537917713385</v>
      </c>
      <c r="AE43">
        <f>'IDT-1'!B43</f>
        <v>0</v>
      </c>
      <c r="AF43" s="26"/>
      <c r="AG43">
        <f t="shared" si="2"/>
        <v>2085.7537917713385</v>
      </c>
      <c r="AI43" s="75">
        <f>PXIL!H43</f>
        <v>0</v>
      </c>
      <c r="AJ43" s="75">
        <f>PXIL!N43</f>
        <v>0</v>
      </c>
      <c r="AK43" s="75">
        <f>RTM_IEX!H43</f>
        <v>80.92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13.800982318271121</v>
      </c>
      <c r="F44">
        <f>GT_Spot!P44</f>
        <v>0</v>
      </c>
      <c r="G44">
        <f>PPCL_NG!P44</f>
        <v>33.950000000000003</v>
      </c>
      <c r="H44">
        <f>PPCL_Spot!P44</f>
        <v>9.567186121728902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979.86335224923016</v>
      </c>
      <c r="P44" s="77">
        <v>117.75</v>
      </c>
      <c r="Q44" s="77">
        <v>38.17</v>
      </c>
      <c r="R44" s="80">
        <v>42.5</v>
      </c>
      <c r="S44" s="80">
        <v>0</v>
      </c>
      <c r="T44" s="78">
        <f>SUMPRODUCT(LTA!F44:AJ44,LTA!F$101:AJ$101,LTA!F$103:AJ$103)</f>
        <v>184.71</v>
      </c>
      <c r="U44" s="78">
        <f>SUMPRODUCT(LTA!F44:AJ44,LTA!F$102:AJ$102,LTA!F$103:AJ$103)</f>
        <v>53.099999999999994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462.96999999999991</v>
      </c>
      <c r="AB44" s="117">
        <f>-STOA!N44</f>
        <v>0</v>
      </c>
      <c r="AC44">
        <f t="shared" si="0"/>
        <v>18.493213382065225</v>
      </c>
      <c r="AD44">
        <f t="shared" si="1"/>
        <v>2083.0083073071646</v>
      </c>
      <c r="AE44">
        <f>'IDT-1'!B44</f>
        <v>0</v>
      </c>
      <c r="AF44" s="26"/>
      <c r="AG44">
        <f t="shared" si="2"/>
        <v>2083.0083073071646</v>
      </c>
      <c r="AI44" s="75">
        <f>PXIL!H44</f>
        <v>0</v>
      </c>
      <c r="AJ44" s="75">
        <f>PXIL!N44</f>
        <v>0</v>
      </c>
      <c r="AK44" s="75">
        <f>RTM_IEX!H44</f>
        <v>65.5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13.800982318271121</v>
      </c>
      <c r="F45">
        <f>GT_Spot!P45</f>
        <v>0</v>
      </c>
      <c r="G45">
        <f>PPCL_NG!P45</f>
        <v>33.950000000000003</v>
      </c>
      <c r="H45">
        <f>PPCL_Spot!P45</f>
        <v>9.567186121728902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979.80471333963021</v>
      </c>
      <c r="P45" s="77">
        <v>117.75</v>
      </c>
      <c r="Q45" s="77">
        <v>38.17</v>
      </c>
      <c r="R45" s="80">
        <v>42.5</v>
      </c>
      <c r="S45" s="80">
        <v>0</v>
      </c>
      <c r="T45" s="78">
        <f>SUMPRODUCT(LTA!F45:AJ45,LTA!F$101:AJ$101,LTA!F$103:AJ$103)</f>
        <v>245.10999999999999</v>
      </c>
      <c r="U45" s="78">
        <f>SUMPRODUCT(LTA!F45:AJ45,LTA!F$102:AJ$102,LTA!F$103:AJ$103)</f>
        <v>53.04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468.03999999999996</v>
      </c>
      <c r="AB45" s="117">
        <f>-STOA!N45</f>
        <v>0</v>
      </c>
      <c r="AC45">
        <f t="shared" si="0"/>
        <v>18.598442889927092</v>
      </c>
      <c r="AD45">
        <f t="shared" si="1"/>
        <v>2070.7544388897036</v>
      </c>
      <c r="AE45">
        <f>'IDT-1'!B45</f>
        <v>7</v>
      </c>
      <c r="AF45" s="26"/>
      <c r="AG45">
        <f t="shared" si="2"/>
        <v>2077.7544388897036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13.800982318271121</v>
      </c>
      <c r="F46">
        <f>GT_Spot!P46</f>
        <v>0</v>
      </c>
      <c r="G46">
        <f>PPCL_NG!P46</f>
        <v>33.950000000000003</v>
      </c>
      <c r="H46">
        <f>PPCL_Spot!P46</f>
        <v>9.567186121728902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979.80471333963021</v>
      </c>
      <c r="P46" s="77">
        <v>117.75</v>
      </c>
      <c r="Q46" s="77">
        <v>38.17</v>
      </c>
      <c r="R46" s="80">
        <v>42.5</v>
      </c>
      <c r="S46" s="80">
        <v>0</v>
      </c>
      <c r="T46" s="78">
        <f>SUMPRODUCT(LTA!F46:AJ46,LTA!F$101:AJ$101,LTA!F$103:AJ$103)</f>
        <v>255.77</v>
      </c>
      <c r="U46" s="78">
        <f>SUMPRODUCT(LTA!F46:AJ46,LTA!F$102:AJ$102,LTA!F$103:AJ$103)</f>
        <v>52.540000000000006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473.09999999999991</v>
      </c>
      <c r="AB46" s="117">
        <f>-STOA!N46</f>
        <v>0</v>
      </c>
      <c r="AC46">
        <f t="shared" si="0"/>
        <v>18.679110124793919</v>
      </c>
      <c r="AD46">
        <f t="shared" si="1"/>
        <v>2091.8937716548362</v>
      </c>
      <c r="AE46">
        <f>'IDT-1'!B46</f>
        <v>19</v>
      </c>
      <c r="AF46" s="26"/>
      <c r="AG46">
        <f t="shared" si="2"/>
        <v>2110.8937716548362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13.800982318271121</v>
      </c>
      <c r="F47">
        <f>GT_Spot!P47</f>
        <v>0</v>
      </c>
      <c r="G47">
        <f>PPCL_NG!P47</f>
        <v>33.950000000000003</v>
      </c>
      <c r="H47">
        <f>PPCL_Spot!P47</f>
        <v>9.567186121728902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979.80214038485258</v>
      </c>
      <c r="P47" s="77">
        <v>118.38000000000001</v>
      </c>
      <c r="Q47" s="77">
        <v>38.17</v>
      </c>
      <c r="R47" s="80">
        <v>42.5</v>
      </c>
      <c r="S47" s="80">
        <v>0</v>
      </c>
      <c r="T47" s="78">
        <f>SUMPRODUCT(LTA!F47:AJ47,LTA!F$101:AJ$101,LTA!F$103:AJ$103)</f>
        <v>267.02</v>
      </c>
      <c r="U47" s="78">
        <f>SUMPRODUCT(LTA!F47:AJ47,LTA!F$102:AJ$102,LTA!F$103:AJ$103)</f>
        <v>52.970000000000006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476.84999999999991</v>
      </c>
      <c r="AB47" s="117">
        <f>-STOA!N47</f>
        <v>0</v>
      </c>
      <c r="AC47">
        <f t="shared" si="0"/>
        <v>18.902754717658702</v>
      </c>
      <c r="AD47">
        <f t="shared" si="1"/>
        <v>2129.1375541071934</v>
      </c>
      <c r="AE47">
        <f>'IDT-1'!B47</f>
        <v>26</v>
      </c>
      <c r="AF47" s="26"/>
      <c r="AG47">
        <f t="shared" si="2"/>
        <v>2155.1375541071934</v>
      </c>
      <c r="AI47" s="75">
        <f>PXIL!H47</f>
        <v>0</v>
      </c>
      <c r="AJ47" s="75">
        <f>PXIL!N47</f>
        <v>0</v>
      </c>
      <c r="AK47" s="75">
        <f>RTM_IEX!H47</f>
        <v>15.41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13.800982318271121</v>
      </c>
      <c r="F48">
        <f>GT_Spot!P48</f>
        <v>0</v>
      </c>
      <c r="G48">
        <f>PPCL_NG!P48</f>
        <v>33.950000000000003</v>
      </c>
      <c r="H48">
        <f>PPCL_Spot!P48</f>
        <v>9.567186121728902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979.80214038485258</v>
      </c>
      <c r="P48" s="77">
        <v>118.38000000000001</v>
      </c>
      <c r="Q48" s="77">
        <v>38.17</v>
      </c>
      <c r="R48" s="80">
        <v>42.5</v>
      </c>
      <c r="S48" s="80">
        <v>0</v>
      </c>
      <c r="T48" s="78">
        <f>SUMPRODUCT(LTA!F48:AJ48,LTA!F$101:AJ$101,LTA!F$103:AJ$103)</f>
        <v>283.65000000000003</v>
      </c>
      <c r="U48" s="78">
        <f>SUMPRODUCT(LTA!F48:AJ48,LTA!F$102:AJ$102,LTA!F$103:AJ$103)</f>
        <v>52.97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476.84999999999991</v>
      </c>
      <c r="AB48" s="117">
        <f>-STOA!N48</f>
        <v>0</v>
      </c>
      <c r="AC48">
        <f t="shared" si="0"/>
        <v>19.066082717658702</v>
      </c>
      <c r="AD48">
        <f t="shared" si="1"/>
        <v>2147.5342261071937</v>
      </c>
      <c r="AE48">
        <f>'IDT-1'!B48</f>
        <v>38</v>
      </c>
      <c r="AF48" s="26"/>
      <c r="AG48">
        <f t="shared" si="2"/>
        <v>2185.5342261071937</v>
      </c>
      <c r="AI48" s="75">
        <f>PXIL!H48</f>
        <v>0</v>
      </c>
      <c r="AJ48" s="75">
        <f>PXIL!N48</f>
        <v>0</v>
      </c>
      <c r="AK48" s="75">
        <f>RTM_IEX!H48</f>
        <v>17.34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13.800982318271121</v>
      </c>
      <c r="F49">
        <f>GT_Spot!P49</f>
        <v>0</v>
      </c>
      <c r="G49">
        <f>PPCL_NG!P49</f>
        <v>33.950000000000003</v>
      </c>
      <c r="H49">
        <f>PPCL_Spot!P49</f>
        <v>9.567186121728902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985.82890602386055</v>
      </c>
      <c r="P49" s="77">
        <v>118.38000000000001</v>
      </c>
      <c r="Q49" s="77">
        <v>38.17</v>
      </c>
      <c r="R49" s="80">
        <v>42.5</v>
      </c>
      <c r="S49" s="80">
        <v>0</v>
      </c>
      <c r="T49" s="78">
        <f>SUMPRODUCT(LTA!F49:AJ49,LTA!F$101:AJ$101,LTA!F$103:AJ$103)</f>
        <v>288.27999999999997</v>
      </c>
      <c r="U49" s="78">
        <f>SUMPRODUCT(LTA!F49:AJ49,LTA!F$102:AJ$102,LTA!F$103:AJ$103)</f>
        <v>52.78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476.84999999999991</v>
      </c>
      <c r="AB49" s="117">
        <f>-STOA!N49</f>
        <v>0</v>
      </c>
      <c r="AC49">
        <f t="shared" si="0"/>
        <v>20.239657980867126</v>
      </c>
      <c r="AD49">
        <f t="shared" si="1"/>
        <v>2000.4874164829937</v>
      </c>
      <c r="AE49">
        <f>'IDT-1'!B49</f>
        <v>29</v>
      </c>
      <c r="AF49" s="26"/>
      <c r="AG49">
        <f t="shared" si="2"/>
        <v>2029.4874164829937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13.800982318271121</v>
      </c>
      <c r="F50">
        <f>GT_Spot!P50</f>
        <v>0</v>
      </c>
      <c r="G50">
        <f>PPCL_NG!P50</f>
        <v>33.950000000000003</v>
      </c>
      <c r="H50">
        <f>PPCL_Spot!P50</f>
        <v>9.567186121728902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985.82890602386055</v>
      </c>
      <c r="P50" s="77">
        <v>118.38000000000001</v>
      </c>
      <c r="Q50" s="77">
        <v>38.17</v>
      </c>
      <c r="R50" s="80">
        <v>42.5</v>
      </c>
      <c r="S50" s="80">
        <v>0</v>
      </c>
      <c r="T50" s="78">
        <f>SUMPRODUCT(LTA!F50:AJ50,LTA!F$101:AJ$101,LTA!F$103:AJ$103)</f>
        <v>297.11</v>
      </c>
      <c r="U50" s="78">
        <f>SUMPRODUCT(LTA!F50:AJ50,LTA!F$102:AJ$102,LTA!F$103:AJ$103)</f>
        <v>52.65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476.84999999999991</v>
      </c>
      <c r="AB50" s="117">
        <f>-STOA!N50</f>
        <v>0</v>
      </c>
      <c r="AC50">
        <f t="shared" si="0"/>
        <v>20.014361645112484</v>
      </c>
      <c r="AD50">
        <f t="shared" si="1"/>
        <v>2043.4127128187481</v>
      </c>
      <c r="AE50">
        <f>'IDT-1'!B50</f>
        <v>17</v>
      </c>
      <c r="AF50" s="26"/>
      <c r="AG50">
        <f t="shared" si="2"/>
        <v>2060.4127128187483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-105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13.800982318271121</v>
      </c>
      <c r="F51">
        <f>GT_Spot!P51</f>
        <v>0</v>
      </c>
      <c r="G51">
        <f>PPCL_NG!P51</f>
        <v>33.950000000000003</v>
      </c>
      <c r="H51">
        <f>PPCL_Spot!P51</f>
        <v>9.567186121728902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920.58574493897243</v>
      </c>
      <c r="P51" s="77">
        <v>117.74510923741484</v>
      </c>
      <c r="Q51" s="77">
        <v>38.17</v>
      </c>
      <c r="R51" s="80">
        <v>42.5</v>
      </c>
      <c r="S51" s="80">
        <v>0</v>
      </c>
      <c r="T51" s="78">
        <f>SUMPRODUCT(LTA!F51:AJ51,LTA!F$101:AJ$101,LTA!F$103:AJ$103)</f>
        <v>295.68</v>
      </c>
      <c r="U51" s="78">
        <f>SUMPRODUCT(LTA!F51:AJ51,LTA!F$102:AJ$102,LTA!F$103:AJ$103)</f>
        <v>54.03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476.84999999999991</v>
      </c>
      <c r="AB51" s="117">
        <f>-STOA!N51</f>
        <v>0</v>
      </c>
      <c r="AC51">
        <f t="shared" si="0"/>
        <v>19.372047896199351</v>
      </c>
      <c r="AD51">
        <f t="shared" si="1"/>
        <v>1985.1269747201879</v>
      </c>
      <c r="AE51">
        <f>'IDT-1'!B51</f>
        <v>0</v>
      </c>
      <c r="AF51" s="26"/>
      <c r="AG51">
        <f t="shared" si="2"/>
        <v>1985.1269747201879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-98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13.800982318271121</v>
      </c>
      <c r="F52">
        <f>GT_Spot!P52</f>
        <v>0</v>
      </c>
      <c r="G52">
        <f>PPCL_NG!P52</f>
        <v>33.950000000000003</v>
      </c>
      <c r="H52">
        <f>PPCL_Spot!P52</f>
        <v>10.18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920.58574493897243</v>
      </c>
      <c r="P52" s="77">
        <v>117.74510923741484</v>
      </c>
      <c r="Q52" s="77">
        <v>38.17</v>
      </c>
      <c r="R52" s="80">
        <v>42.5</v>
      </c>
      <c r="S52" s="80">
        <v>0</v>
      </c>
      <c r="T52" s="78">
        <f>SUMPRODUCT(LTA!F52:AJ52,LTA!F$101:AJ$101,LTA!F$103:AJ$103)</f>
        <v>295.83</v>
      </c>
      <c r="U52" s="78">
        <f>SUMPRODUCT(LTA!F52:AJ52,LTA!F$102:AJ$102,LTA!F$103:AJ$103)</f>
        <v>52.45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476.84999999999991</v>
      </c>
      <c r="AB52" s="117">
        <f>-STOA!N52</f>
        <v>0</v>
      </c>
      <c r="AC52">
        <f t="shared" si="0"/>
        <v>19.178415980362033</v>
      </c>
      <c r="AD52">
        <f t="shared" si="1"/>
        <v>2005.5034205142965</v>
      </c>
      <c r="AE52">
        <f>'IDT-1'!B52</f>
        <v>0</v>
      </c>
      <c r="AF52" s="26"/>
      <c r="AG52">
        <f t="shared" si="2"/>
        <v>2005.5034205142965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13.800982318271121</v>
      </c>
      <c r="F53">
        <f>GT_Spot!P53</f>
        <v>0</v>
      </c>
      <c r="G53">
        <f>PPCL_NG!P53</f>
        <v>33.950000000000003</v>
      </c>
      <c r="H53">
        <f>PPCL_Spot!P53</f>
        <v>10.18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922.36824748026902</v>
      </c>
      <c r="P53" s="77">
        <v>118.61492689208274</v>
      </c>
      <c r="Q53" s="77">
        <v>38.17</v>
      </c>
      <c r="R53" s="80">
        <v>42.5</v>
      </c>
      <c r="S53" s="80">
        <v>0</v>
      </c>
      <c r="T53" s="78">
        <f>SUMPRODUCT(LTA!F53:AJ53,LTA!F$101:AJ$101,LTA!F$103:AJ$103)</f>
        <v>296.42</v>
      </c>
      <c r="U53" s="78">
        <f>SUMPRODUCT(LTA!F53:AJ53,LTA!F$102:AJ$102,LTA!F$103:AJ$103)</f>
        <v>51.8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476.84999999999991</v>
      </c>
      <c r="AB53" s="117">
        <f>-STOA!N53</f>
        <v>0</v>
      </c>
      <c r="AC53">
        <f t="shared" si="0"/>
        <v>19.121325250386761</v>
      </c>
      <c r="AD53">
        <f t="shared" si="1"/>
        <v>2017.1528314402358</v>
      </c>
      <c r="AE53">
        <f>'IDT-1'!B53</f>
        <v>0</v>
      </c>
      <c r="AF53" s="26"/>
      <c r="AG53">
        <f t="shared" si="2"/>
        <v>2017.1528314402358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-68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9.0309166666666663</v>
      </c>
      <c r="F54">
        <f>GT_Spot!P54</f>
        <v>0</v>
      </c>
      <c r="G54">
        <f>PPCL_NG!P54</f>
        <v>33.950000000000003</v>
      </c>
      <c r="H54">
        <f>PPCL_Spot!P54</f>
        <v>7.2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923.41829449103068</v>
      </c>
      <c r="P54" s="77">
        <v>118.61492689208274</v>
      </c>
      <c r="Q54" s="77">
        <v>38.17</v>
      </c>
      <c r="R54" s="80">
        <v>42.5</v>
      </c>
      <c r="S54" s="80">
        <v>0</v>
      </c>
      <c r="T54" s="78">
        <f>SUMPRODUCT(LTA!F54:AJ54,LTA!F$101:AJ$101,LTA!F$103:AJ$103)</f>
        <v>294.69</v>
      </c>
      <c r="U54" s="78">
        <f>SUMPRODUCT(LTA!F54:AJ54,LTA!F$102:AJ$102,LTA!F$103:AJ$103)</f>
        <v>51.28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476.84999999999991</v>
      </c>
      <c r="AB54" s="117">
        <f>-STOA!N54</f>
        <v>0</v>
      </c>
      <c r="AC54">
        <f t="shared" si="0"/>
        <v>19.007052576258566</v>
      </c>
      <c r="AD54">
        <f t="shared" si="1"/>
        <v>2012.3170854735217</v>
      </c>
      <c r="AE54">
        <f>'IDT-1'!B54</f>
        <v>0</v>
      </c>
      <c r="AF54" s="26"/>
      <c r="AG54">
        <f t="shared" si="2"/>
        <v>2012.3170854735217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-64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9.0309166666666663</v>
      </c>
      <c r="F55">
        <f>GT_Spot!P55</f>
        <v>0</v>
      </c>
      <c r="G55">
        <f>PPCL_NG!P55</f>
        <v>33.950000000000003</v>
      </c>
      <c r="H55">
        <f>PPCL_Spot!P55</f>
        <v>6.89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852.96540174741995</v>
      </c>
      <c r="P55" s="77">
        <v>122.23</v>
      </c>
      <c r="Q55" s="77">
        <v>38.164382634289915</v>
      </c>
      <c r="R55" s="80">
        <v>42.5</v>
      </c>
      <c r="S55" s="80">
        <v>0</v>
      </c>
      <c r="T55" s="78">
        <f>SUMPRODUCT(LTA!F55:AJ55,LTA!F$101:AJ$101,LTA!F$103:AJ$103)</f>
        <v>293.19</v>
      </c>
      <c r="U55" s="78">
        <f>SUMPRODUCT(LTA!F55:AJ55,LTA!F$102:AJ$102,LTA!F$103:AJ$103)</f>
        <v>51.29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476.84999999999991</v>
      </c>
      <c r="AB55" s="117">
        <f>-STOA!N55</f>
        <v>0</v>
      </c>
      <c r="AC55">
        <f t="shared" si="0"/>
        <v>17.914693316925469</v>
      </c>
      <c r="AD55">
        <f t="shared" si="1"/>
        <v>1999.7660077314511</v>
      </c>
      <c r="AE55">
        <f>'IDT-1'!B55</f>
        <v>0</v>
      </c>
      <c r="AF55" s="26"/>
      <c r="AG55">
        <f t="shared" si="2"/>
        <v>1999.7660077314511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9.0309166666666663</v>
      </c>
      <c r="F56">
        <f>GT_Spot!P56</f>
        <v>0</v>
      </c>
      <c r="G56">
        <f>PPCL_NG!P56</f>
        <v>33.950000000000003</v>
      </c>
      <c r="H56">
        <f>PPCL_Spot!P56</f>
        <v>7.2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865.80189158083033</v>
      </c>
      <c r="P56" s="77">
        <v>122.23</v>
      </c>
      <c r="Q56" s="77">
        <v>38.164382634289915</v>
      </c>
      <c r="R56" s="80">
        <v>42.5</v>
      </c>
      <c r="S56" s="80">
        <v>0</v>
      </c>
      <c r="T56" s="78">
        <f>SUMPRODUCT(LTA!F56:AJ56,LTA!F$101:AJ$101,LTA!F$103:AJ$103)</f>
        <v>305.60000000000002</v>
      </c>
      <c r="U56" s="78">
        <f>SUMPRODUCT(LTA!F56:AJ56,LTA!F$102:AJ$102,LTA!F$103:AJ$103)</f>
        <v>51.68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476.84999999999991</v>
      </c>
      <c r="AB56" s="117">
        <f>-STOA!N56</f>
        <v>0</v>
      </c>
      <c r="AC56">
        <f t="shared" si="0"/>
        <v>18.063119279759729</v>
      </c>
      <c r="AD56">
        <f t="shared" si="1"/>
        <v>2034.5640716020273</v>
      </c>
      <c r="AE56">
        <f>'IDT-1'!B56</f>
        <v>9</v>
      </c>
      <c r="AF56" s="26"/>
      <c r="AG56">
        <f t="shared" si="2"/>
        <v>2043.5640716020273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9.7832268814218253</v>
      </c>
      <c r="F57">
        <f>GT_Spot!P57</f>
        <v>0</v>
      </c>
      <c r="G57">
        <f>PPCL_NG!P57</f>
        <v>33.950000000000003</v>
      </c>
      <c r="H57">
        <f>PPCL_Spot!P57</f>
        <v>9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909.76475973845334</v>
      </c>
      <c r="P57" s="77">
        <v>57.8</v>
      </c>
      <c r="Q57" s="77">
        <v>38.17</v>
      </c>
      <c r="R57" s="80">
        <v>42.5</v>
      </c>
      <c r="S57" s="80">
        <v>0</v>
      </c>
      <c r="T57" s="78">
        <f>SUMPRODUCT(LTA!F57:AJ57,LTA!F$101:AJ$101,LTA!F$103:AJ$103)</f>
        <v>299.13</v>
      </c>
      <c r="U57" s="78">
        <f>SUMPRODUCT(LTA!F57:AJ57,LTA!F$102:AJ$102,LTA!F$103:AJ$103)</f>
        <v>51.79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486.4799999999999</v>
      </c>
      <c r="AB57" s="117">
        <f>-STOA!N57</f>
        <v>0</v>
      </c>
      <c r="AC57">
        <f t="shared" si="0"/>
        <v>17.934294282254903</v>
      </c>
      <c r="AD57">
        <f t="shared" si="1"/>
        <v>2020.0536923376203</v>
      </c>
      <c r="AE57">
        <f>'IDT-1'!B57</f>
        <v>26</v>
      </c>
      <c r="AF57" s="26"/>
      <c r="AG57">
        <f t="shared" si="2"/>
        <v>2046.0536923376203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9.7832268814218253</v>
      </c>
      <c r="F58">
        <f>GT_Spot!P58</f>
        <v>0</v>
      </c>
      <c r="G58">
        <f>PPCL_NG!P58</f>
        <v>33.950000000000003</v>
      </c>
      <c r="H58">
        <f>PPCL_Spot!P58</f>
        <v>8.7425713445130917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910.96919897246664</v>
      </c>
      <c r="P58" s="77">
        <v>57.8</v>
      </c>
      <c r="Q58" s="77">
        <v>38.17</v>
      </c>
      <c r="R58" s="80">
        <v>42.5</v>
      </c>
      <c r="S58" s="80">
        <v>0</v>
      </c>
      <c r="T58" s="78">
        <f>SUMPRODUCT(LTA!F58:AJ58,LTA!F$101:AJ$101,LTA!F$103:AJ$103)</f>
        <v>307.24</v>
      </c>
      <c r="U58" s="78">
        <f>SUMPRODUCT(LTA!F58:AJ58,LTA!F$102:AJ$102,LTA!F$103:AJ$103)</f>
        <v>52.33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486.4799999999999</v>
      </c>
      <c r="AB58" s="117">
        <f>-STOA!N58</f>
        <v>0</v>
      </c>
      <c r="AC58">
        <f t="shared" si="0"/>
        <v>18.018747975345935</v>
      </c>
      <c r="AD58">
        <f t="shared" si="1"/>
        <v>2029.5662492230558</v>
      </c>
      <c r="AE58">
        <f>'IDT-1'!B58</f>
        <v>60</v>
      </c>
      <c r="AF58" s="26"/>
      <c r="AG58">
        <f t="shared" si="2"/>
        <v>2089.5662492230558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9.7832268814218253</v>
      </c>
      <c r="F59">
        <f>GT_Spot!P59</f>
        <v>0</v>
      </c>
      <c r="G59">
        <f>PPCL_NG!P59</f>
        <v>33.950000000000003</v>
      </c>
      <c r="H59">
        <f>PPCL_Spot!P59</f>
        <v>8.7425713445130917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884.84150339251119</v>
      </c>
      <c r="P59" s="77">
        <v>57.8</v>
      </c>
      <c r="Q59" s="77">
        <v>38.17</v>
      </c>
      <c r="R59" s="80">
        <v>42.5</v>
      </c>
      <c r="S59" s="80">
        <v>0</v>
      </c>
      <c r="T59" s="78">
        <f>SUMPRODUCT(LTA!F59:AJ59,LTA!F$101:AJ$101,LTA!F$103:AJ$103)</f>
        <v>303.44000000000005</v>
      </c>
      <c r="U59" s="78">
        <f>SUMPRODUCT(LTA!F59:AJ59,LTA!F$102:AJ$102,LTA!F$103:AJ$103)</f>
        <v>52.339999999999996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85.74</v>
      </c>
      <c r="Z59" s="75">
        <f>IEX!N59</f>
        <v>0</v>
      </c>
      <c r="AA59" s="117">
        <f>STOA!H59</f>
        <v>486.4799999999999</v>
      </c>
      <c r="AB59" s="117">
        <f>-STOA!N59</f>
        <v>0</v>
      </c>
      <c r="AC59">
        <f t="shared" si="0"/>
        <v>19.188112254242327</v>
      </c>
      <c r="AD59">
        <f t="shared" si="1"/>
        <v>2161.2791893642038</v>
      </c>
      <c r="AE59">
        <f>'IDT-1'!B59</f>
        <v>29.824999999999999</v>
      </c>
      <c r="AF59" s="26"/>
      <c r="AG59">
        <f t="shared" si="2"/>
        <v>2191.1041893642036</v>
      </c>
      <c r="AI59" s="75">
        <f>PXIL!H59</f>
        <v>0</v>
      </c>
      <c r="AJ59" s="75">
        <f>PXIL!N59</f>
        <v>0</v>
      </c>
      <c r="AK59" s="75">
        <f>RTM_IEX!H59</f>
        <v>77.06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9.7832268814218253</v>
      </c>
      <c r="F60">
        <f>GT_Spot!P60</f>
        <v>0</v>
      </c>
      <c r="G60">
        <f>PPCL_NG!P60</f>
        <v>33.950000000000003</v>
      </c>
      <c r="H60">
        <f>PPCL_Spot!P60</f>
        <v>8.7425713445130917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911.4118439382612</v>
      </c>
      <c r="P60" s="77">
        <v>57.8</v>
      </c>
      <c r="Q60" s="77">
        <v>38.17</v>
      </c>
      <c r="R60" s="80">
        <v>42.5</v>
      </c>
      <c r="S60" s="80">
        <v>0</v>
      </c>
      <c r="T60" s="78">
        <f>SUMPRODUCT(LTA!F60:AJ60,LTA!F$101:AJ$101,LTA!F$103:AJ$103)</f>
        <v>298.69</v>
      </c>
      <c r="U60" s="78">
        <f>SUMPRODUCT(LTA!F60:AJ60,LTA!F$102:AJ$102,LTA!F$103:AJ$103)</f>
        <v>51.87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140.65</v>
      </c>
      <c r="Z60" s="75">
        <f>IEX!N60</f>
        <v>0</v>
      </c>
      <c r="AA60" s="117">
        <f>STOA!H60</f>
        <v>483.18999999999988</v>
      </c>
      <c r="AB60" s="117">
        <f>-STOA!N60</f>
        <v>0</v>
      </c>
      <c r="AC60">
        <f t="shared" si="0"/>
        <v>19.516619251044926</v>
      </c>
      <c r="AD60">
        <f t="shared" si="1"/>
        <v>2198.281022913151</v>
      </c>
      <c r="AE60">
        <f>'IDT-1'!B60</f>
        <v>11.565</v>
      </c>
      <c r="AF60" s="26"/>
      <c r="AG60">
        <f t="shared" si="2"/>
        <v>2209.846022913151</v>
      </c>
      <c r="AI60" s="75">
        <f>PXIL!H60</f>
        <v>0</v>
      </c>
      <c r="AJ60" s="75">
        <f>PXIL!N60</f>
        <v>0</v>
      </c>
      <c r="AK60" s="75">
        <f>RTM_IEX!H60</f>
        <v>41.42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9.7832268814218253</v>
      </c>
      <c r="F61">
        <f>GT_Spot!P61</f>
        <v>0</v>
      </c>
      <c r="G61">
        <f>PPCL_NG!P61</f>
        <v>33.950000000000003</v>
      </c>
      <c r="H61">
        <f>PPCL_Spot!P61</f>
        <v>8.27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911.90873663152411</v>
      </c>
      <c r="P61" s="77">
        <v>57.8</v>
      </c>
      <c r="Q61" s="77">
        <v>38.17</v>
      </c>
      <c r="R61" s="80">
        <v>42.5</v>
      </c>
      <c r="S61" s="80">
        <v>0</v>
      </c>
      <c r="T61" s="78">
        <f>SUMPRODUCT(LTA!F61:AJ61,LTA!F$101:AJ$101,LTA!F$103:AJ$103)</f>
        <v>291.24</v>
      </c>
      <c r="U61" s="78">
        <f>SUMPRODUCT(LTA!F61:AJ61,LTA!F$102:AJ$102,LTA!F$103:AJ$103)</f>
        <v>51.78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182.07</v>
      </c>
      <c r="Z61" s="75">
        <f>IEX!N61</f>
        <v>0</v>
      </c>
      <c r="AA61" s="117">
        <f>STOA!H61</f>
        <v>479.4799999999999</v>
      </c>
      <c r="AB61" s="117">
        <f>-STOA!N61</f>
        <v>0</v>
      </c>
      <c r="AC61">
        <f t="shared" si="0"/>
        <v>19.723017278913925</v>
      </c>
      <c r="AD61">
        <f t="shared" si="1"/>
        <v>2221.5289462340315</v>
      </c>
      <c r="AE61">
        <f>'IDT-1'!B61</f>
        <v>6.7949999999999999</v>
      </c>
      <c r="AF61" s="26"/>
      <c r="AG61">
        <f t="shared" si="2"/>
        <v>2228.3239462340316</v>
      </c>
      <c r="AI61" s="75">
        <f>PXIL!H61</f>
        <v>0</v>
      </c>
      <c r="AJ61" s="75">
        <f>PXIL!N61</f>
        <v>0</v>
      </c>
      <c r="AK61" s="75">
        <f>RTM_IEX!H61</f>
        <v>34.68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9.7832268814218253</v>
      </c>
      <c r="F62">
        <f>GT_Spot!P62</f>
        <v>0</v>
      </c>
      <c r="G62">
        <f>PPCL_NG!P62</f>
        <v>33.950000000000003</v>
      </c>
      <c r="H62">
        <f>PPCL_Spot!P62</f>
        <v>8.7425713445130917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911.90866621924874</v>
      </c>
      <c r="P62" s="77">
        <v>57.8</v>
      </c>
      <c r="Q62" s="77">
        <v>38.17</v>
      </c>
      <c r="R62" s="80">
        <v>42.5</v>
      </c>
      <c r="S62" s="80">
        <v>0</v>
      </c>
      <c r="T62" s="78">
        <f>SUMPRODUCT(LTA!F62:AJ62,LTA!F$101:AJ$101,LTA!F$103:AJ$103)</f>
        <v>244.19</v>
      </c>
      <c r="U62" s="78">
        <f>SUMPRODUCT(LTA!F62:AJ62,LTA!F$102:AJ$102,LTA!F$103:AJ$103)</f>
        <v>51.9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80.92</v>
      </c>
      <c r="Z62" s="75">
        <f>IEX!N62</f>
        <v>0</v>
      </c>
      <c r="AA62" s="117">
        <f>STOA!H62</f>
        <v>475.57999999999987</v>
      </c>
      <c r="AB62" s="117">
        <f>-STOA!N62</f>
        <v>0</v>
      </c>
      <c r="AC62">
        <f t="shared" si="0"/>
        <v>18.457511287117619</v>
      </c>
      <c r="AD62">
        <f t="shared" si="1"/>
        <v>2078.9869531580662</v>
      </c>
      <c r="AE62">
        <f>'IDT-1'!B62</f>
        <v>151.83500000000001</v>
      </c>
      <c r="AF62" s="26"/>
      <c r="AG62">
        <f t="shared" si="2"/>
        <v>2230.8219531580662</v>
      </c>
      <c r="AI62" s="75">
        <f>PXIL!H62</f>
        <v>0</v>
      </c>
      <c r="AJ62" s="75">
        <f>PXIL!N62</f>
        <v>0</v>
      </c>
      <c r="AK62" s="75">
        <f>RTM_IEX!H62</f>
        <v>42.38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9.7832268814218253</v>
      </c>
      <c r="F63">
        <f>GT_Spot!P63</f>
        <v>0</v>
      </c>
      <c r="G63">
        <f>PPCL_NG!P63</f>
        <v>33.950000000000003</v>
      </c>
      <c r="H63">
        <f>PPCL_Spot!P63</f>
        <v>8.7425713445130917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917.67103434244871</v>
      </c>
      <c r="P63" s="77">
        <v>57.8</v>
      </c>
      <c r="Q63" s="77">
        <v>38.17</v>
      </c>
      <c r="R63" s="80">
        <v>42.5</v>
      </c>
      <c r="S63" s="80">
        <v>0</v>
      </c>
      <c r="T63" s="78">
        <f>SUMPRODUCT(LTA!F63:AJ63,LTA!F$101:AJ$101,LTA!F$103:AJ$103)</f>
        <v>225.94</v>
      </c>
      <c r="U63" s="78">
        <f>SUMPRODUCT(LTA!F63:AJ63,LTA!F$102:AJ$102,LTA!F$103:AJ$103)</f>
        <v>54.04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126.2</v>
      </c>
      <c r="Z63" s="75">
        <f>IEX!N63</f>
        <v>0</v>
      </c>
      <c r="AA63" s="117">
        <f>STOA!H63</f>
        <v>501.77999999999992</v>
      </c>
      <c r="AB63" s="117">
        <f>-STOA!N63</f>
        <v>0</v>
      </c>
      <c r="AC63">
        <f t="shared" si="0"/>
        <v>19.46595424121033</v>
      </c>
      <c r="AD63">
        <f t="shared" si="1"/>
        <v>2001.7308783271731</v>
      </c>
      <c r="AE63">
        <f>'IDT-1'!B63</f>
        <v>116.628</v>
      </c>
      <c r="AF63" s="26"/>
      <c r="AG63">
        <f t="shared" si="2"/>
        <v>2118.358878327173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-95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9.7832268814218253</v>
      </c>
      <c r="F64">
        <f>GT_Spot!P64</f>
        <v>0</v>
      </c>
      <c r="G64">
        <f>PPCL_NG!P64</f>
        <v>33.950000000000003</v>
      </c>
      <c r="H64">
        <f>PPCL_Spot!P64</f>
        <v>8.7425713445130917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917.67103434244871</v>
      </c>
      <c r="P64" s="77">
        <v>57.8</v>
      </c>
      <c r="Q64" s="77">
        <v>38.17</v>
      </c>
      <c r="R64" s="80">
        <v>42.5</v>
      </c>
      <c r="S64" s="80">
        <v>0</v>
      </c>
      <c r="T64" s="78">
        <f>SUMPRODUCT(LTA!F64:AJ64,LTA!F$101:AJ$101,LTA!F$103:AJ$103)</f>
        <v>209.67</v>
      </c>
      <c r="U64" s="78">
        <f>SUMPRODUCT(LTA!F64:AJ64,LTA!F$102:AJ$102,LTA!F$103:AJ$103)</f>
        <v>55.9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120.41</v>
      </c>
      <c r="Z64" s="75">
        <f>IEX!N64</f>
        <v>0</v>
      </c>
      <c r="AA64" s="117">
        <f>STOA!H64</f>
        <v>496.63999999999993</v>
      </c>
      <c r="AB64" s="117">
        <f>-STOA!N64</f>
        <v>0</v>
      </c>
      <c r="AC64">
        <f t="shared" si="0"/>
        <v>18.683640207312028</v>
      </c>
      <c r="AD64">
        <f t="shared" si="1"/>
        <v>2040.1731923610716</v>
      </c>
      <c r="AE64">
        <f>'IDT-1'!B64</f>
        <v>113.318</v>
      </c>
      <c r="AF64" s="26"/>
      <c r="AG64">
        <f t="shared" si="2"/>
        <v>2153.4911923610716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-32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9.7832268814218253</v>
      </c>
      <c r="F65">
        <f>GT_Spot!P65</f>
        <v>0</v>
      </c>
      <c r="G65">
        <f>PPCL_NG!P65</f>
        <v>33.950000000000003</v>
      </c>
      <c r="H65">
        <f>PPCL_Spot!P65</f>
        <v>8.7425713445130917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870.67768171241778</v>
      </c>
      <c r="P65" s="77">
        <v>57.8</v>
      </c>
      <c r="Q65" s="77">
        <v>38.17</v>
      </c>
      <c r="R65" s="80">
        <v>42.5</v>
      </c>
      <c r="S65" s="80">
        <v>0</v>
      </c>
      <c r="T65" s="78">
        <f>SUMPRODUCT(LTA!F65:AJ65,LTA!F$101:AJ$101,LTA!F$103:AJ$103)</f>
        <v>198.64000000000001</v>
      </c>
      <c r="U65" s="78">
        <f>SUMPRODUCT(LTA!F65:AJ65,LTA!F$102:AJ$102,LTA!F$103:AJ$103)</f>
        <v>51.82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142.57</v>
      </c>
      <c r="Z65" s="75">
        <f>IEX!N65</f>
        <v>0</v>
      </c>
      <c r="AA65" s="117">
        <f>STOA!H65</f>
        <v>491.6699999999999</v>
      </c>
      <c r="AB65" s="117">
        <f>-STOA!N65</f>
        <v>0</v>
      </c>
      <c r="AC65">
        <f t="shared" si="0"/>
        <v>18.004302623457502</v>
      </c>
      <c r="AD65">
        <f t="shared" si="1"/>
        <v>2027.939177314895</v>
      </c>
      <c r="AE65">
        <f>'IDT-1'!B65</f>
        <v>107.69799999999999</v>
      </c>
      <c r="AF65" s="26"/>
      <c r="AG65">
        <f t="shared" si="2"/>
        <v>2135.6371773148949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9.7832268814218253</v>
      </c>
      <c r="F66">
        <f>GT_Spot!P66</f>
        <v>0</v>
      </c>
      <c r="G66">
        <f>PPCL_NG!P66</f>
        <v>33.950000000000003</v>
      </c>
      <c r="H66">
        <f>PPCL_Spot!P66</f>
        <v>7.9700000000000006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890.90409286146098</v>
      </c>
      <c r="P66" s="77">
        <v>57.8</v>
      </c>
      <c r="Q66" s="77">
        <v>38.17</v>
      </c>
      <c r="R66" s="80">
        <v>42.5</v>
      </c>
      <c r="S66" s="80">
        <v>0</v>
      </c>
      <c r="T66" s="78">
        <f>SUMPRODUCT(LTA!F66:AJ66,LTA!F$101:AJ$101,LTA!F$103:AJ$103)</f>
        <v>187.27</v>
      </c>
      <c r="U66" s="78">
        <f>SUMPRODUCT(LTA!F66:AJ66,LTA!F$102:AJ$102,LTA!F$103:AJ$103)</f>
        <v>51.72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131.01</v>
      </c>
      <c r="Z66" s="75">
        <f>IEX!N66</f>
        <v>0</v>
      </c>
      <c r="AA66" s="117">
        <f>STOA!H66</f>
        <v>486.7999999999999</v>
      </c>
      <c r="AB66" s="117">
        <f>-STOA!N66</f>
        <v>0</v>
      </c>
      <c r="AC66">
        <f t="shared" si="0"/>
        <v>17.929976413737371</v>
      </c>
      <c r="AD66">
        <f t="shared" si="1"/>
        <v>2019.5673433291454</v>
      </c>
      <c r="AE66">
        <f>'IDT-1'!B66</f>
        <v>108.72799999999999</v>
      </c>
      <c r="AF66" s="26"/>
      <c r="AG66">
        <f t="shared" si="2"/>
        <v>2128.2953433291455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9.7832268814218253</v>
      </c>
      <c r="F67">
        <f>GT_Spot!P67</f>
        <v>0</v>
      </c>
      <c r="G67">
        <f>PPCL_NG!P67</f>
        <v>33.950000000000003</v>
      </c>
      <c r="H67">
        <f>PPCL_Spot!P67</f>
        <v>7.5375685262818433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846.66716745778149</v>
      </c>
      <c r="P67" s="77">
        <v>57.8</v>
      </c>
      <c r="Q67" s="77">
        <v>38.17</v>
      </c>
      <c r="R67" s="80">
        <v>42.5</v>
      </c>
      <c r="S67" s="80">
        <v>0</v>
      </c>
      <c r="T67" s="78">
        <f>SUMPRODUCT(LTA!F67:AJ67,LTA!F$101:AJ$101,LTA!F$103:AJ$103)</f>
        <v>176.66</v>
      </c>
      <c r="U67" s="78">
        <f>SUMPRODUCT(LTA!F67:AJ67,LTA!F$102:AJ$102,LTA!F$103:AJ$103)</f>
        <v>52.22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115.31</v>
      </c>
      <c r="Z67" s="75">
        <f>IEX!N67</f>
        <v>0</v>
      </c>
      <c r="AA67" s="117">
        <f>STOA!H67</f>
        <v>484.7299999999999</v>
      </c>
      <c r="AB67" s="117">
        <f>-STOA!N67</f>
        <v>0</v>
      </c>
      <c r="AC67">
        <f t="shared" si="0"/>
        <v>17.929454073216274</v>
      </c>
      <c r="AD67">
        <f t="shared" si="1"/>
        <v>2019.5085087922691</v>
      </c>
      <c r="AE67">
        <f>'IDT-1'!B67</f>
        <v>101.41500000000001</v>
      </c>
      <c r="AF67" s="26"/>
      <c r="AG67">
        <f t="shared" si="2"/>
        <v>2120.9235087922693</v>
      </c>
      <c r="AI67" s="75">
        <f>PXIL!H67</f>
        <v>0</v>
      </c>
      <c r="AJ67" s="75">
        <f>PXIL!N67</f>
        <v>0</v>
      </c>
      <c r="AK67" s="75">
        <f>RTM_IEX!H67</f>
        <v>12.52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59.97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9.7832268814218253</v>
      </c>
      <c r="F68">
        <f>GT_Spot!P68</f>
        <v>0</v>
      </c>
      <c r="G68">
        <f>PPCL_NG!P68</f>
        <v>33.950000000000003</v>
      </c>
      <c r="H68">
        <f>PPCL_Spot!P68</f>
        <v>7.9700000000000006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855.26629000640878</v>
      </c>
      <c r="P68" s="77">
        <v>57.797120510137987</v>
      </c>
      <c r="Q68" s="77">
        <v>38.17</v>
      </c>
      <c r="R68" s="80">
        <v>42.5</v>
      </c>
      <c r="S68" s="80">
        <v>0</v>
      </c>
      <c r="T68" s="78">
        <f>SUMPRODUCT(LTA!F68:AJ68,LTA!F$101:AJ$101,LTA!F$103:AJ$103)</f>
        <v>163.47</v>
      </c>
      <c r="U68" s="78">
        <f>SUMPRODUCT(LTA!F68:AJ68,LTA!F$102:AJ$102,LTA!F$103:AJ$103)</f>
        <v>53.239999999999995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171.46</v>
      </c>
      <c r="Z68" s="75">
        <f>IEX!N68</f>
        <v>0</v>
      </c>
      <c r="AA68" s="117">
        <f>STOA!H68</f>
        <v>481.6699999999999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17.798938409102124</v>
      </c>
      <c r="AD68">
        <f t="shared" ref="AD68:AD98" si="4">SUM(B68:AB68,AI68:AR68)-AC68</f>
        <v>2004.8076989888664</v>
      </c>
      <c r="AE68">
        <f>'IDT-1'!B68</f>
        <v>106.291</v>
      </c>
      <c r="AF68" s="26"/>
      <c r="AG68">
        <f t="shared" ref="AG68:AG98" si="5">SUM(AD68:AF68)+AT68</f>
        <v>2111.0986989888665</v>
      </c>
      <c r="AI68" s="75">
        <f>PXIL!H68</f>
        <v>0</v>
      </c>
      <c r="AJ68" s="75">
        <f>PXIL!N68</f>
        <v>0</v>
      </c>
      <c r="AK68" s="75">
        <f>RTM_IEX!H68</f>
        <v>7.71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9.7832268814218253</v>
      </c>
      <c r="F69">
        <f>GT_Spot!P69</f>
        <v>0</v>
      </c>
      <c r="G69">
        <f>PPCL_NG!P69</f>
        <v>33.950000000000003</v>
      </c>
      <c r="H69">
        <f>PPCL_Spot!P69</f>
        <v>7.9700000000000006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868.1825735641313</v>
      </c>
      <c r="P69" s="77">
        <v>57.797120510137987</v>
      </c>
      <c r="Q69" s="77">
        <v>38.17</v>
      </c>
      <c r="R69" s="80">
        <v>42.5</v>
      </c>
      <c r="S69" s="80">
        <v>0</v>
      </c>
      <c r="T69" s="78">
        <f>SUMPRODUCT(LTA!F69:AJ69,LTA!F$101:AJ$101,LTA!F$103:AJ$103)</f>
        <v>164.55</v>
      </c>
      <c r="U69" s="78">
        <f>SUMPRODUCT(LTA!F69:AJ69,LTA!F$102:AJ$102,LTA!F$103:AJ$103)</f>
        <v>54.11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161.84</v>
      </c>
      <c r="Z69" s="75">
        <f>IEX!N69</f>
        <v>0</v>
      </c>
      <c r="AA69" s="117">
        <f>STOA!H69</f>
        <v>478.57999999999993</v>
      </c>
      <c r="AB69" s="117">
        <f>-STOA!N69</f>
        <v>0</v>
      </c>
      <c r="AC69">
        <f t="shared" si="3"/>
        <v>18.682269094240592</v>
      </c>
      <c r="AD69">
        <f t="shared" si="4"/>
        <v>1893.3706518614504</v>
      </c>
      <c r="AE69">
        <f>'IDT-1'!B69</f>
        <v>113.407</v>
      </c>
      <c r="AF69" s="26"/>
      <c r="AG69">
        <f t="shared" si="5"/>
        <v>2006.7776518614503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9.7832268814218253</v>
      </c>
      <c r="F70">
        <f>GT_Spot!P70</f>
        <v>0</v>
      </c>
      <c r="G70">
        <f>PPCL_NG!P70</f>
        <v>33.950000000000003</v>
      </c>
      <c r="H70">
        <f>PPCL_Spot!P70</f>
        <v>7.9700000000000006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842.4090523449654</v>
      </c>
      <c r="P70" s="77">
        <v>57.797120510137987</v>
      </c>
      <c r="Q70" s="77">
        <v>38.17</v>
      </c>
      <c r="R70" s="80">
        <v>42.5</v>
      </c>
      <c r="S70" s="80">
        <v>0</v>
      </c>
      <c r="T70" s="78">
        <f>SUMPRODUCT(LTA!F70:AJ70,LTA!F$101:AJ$101,LTA!F$103:AJ$103)</f>
        <v>142.59</v>
      </c>
      <c r="U70" s="78">
        <f>SUMPRODUCT(LTA!F70:AJ70,LTA!F$102:AJ$102,LTA!F$103:AJ$103)</f>
        <v>54.34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155.09</v>
      </c>
      <c r="Z70" s="75">
        <f>IEX!N70</f>
        <v>0</v>
      </c>
      <c r="AA70" s="117">
        <f>STOA!H70</f>
        <v>475.37999999999988</v>
      </c>
      <c r="AB70" s="117">
        <f>-STOA!N70</f>
        <v>0</v>
      </c>
      <c r="AC70">
        <f t="shared" si="3"/>
        <v>17.60847794609143</v>
      </c>
      <c r="AD70">
        <f t="shared" si="4"/>
        <v>1900.9909217904335</v>
      </c>
      <c r="AE70">
        <f>'IDT-1'!B70</f>
        <v>121.167</v>
      </c>
      <c r="AF70" s="26"/>
      <c r="AG70">
        <f t="shared" si="5"/>
        <v>2022.1579217904334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13.800982318271121</v>
      </c>
      <c r="F71">
        <f>GT_Spot!P71</f>
        <v>0</v>
      </c>
      <c r="G71">
        <f>PPCL_NG!P71</f>
        <v>33.950000000000003</v>
      </c>
      <c r="H71">
        <f>PPCL_Spot!P71</f>
        <v>9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848.71168638637471</v>
      </c>
      <c r="P71" s="77">
        <v>57.797120510137987</v>
      </c>
      <c r="Q71" s="77">
        <v>38.17</v>
      </c>
      <c r="R71" s="80">
        <v>42.5</v>
      </c>
      <c r="S71" s="80">
        <v>0</v>
      </c>
      <c r="T71" s="78">
        <f>SUMPRODUCT(LTA!F71:AJ71,LTA!F$101:AJ$101,LTA!F$103:AJ$103)</f>
        <v>123.51</v>
      </c>
      <c r="U71" s="78">
        <f>SUMPRODUCT(LTA!F71:AJ71,LTA!F$102:AJ$102,LTA!F$103:AJ$103)</f>
        <v>55.3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171.46</v>
      </c>
      <c r="Z71" s="75">
        <f>IEX!N71</f>
        <v>0</v>
      </c>
      <c r="AA71" s="117">
        <f>STOA!H71</f>
        <v>443.25999999999993</v>
      </c>
      <c r="AB71" s="117">
        <f>-STOA!N71</f>
        <v>0</v>
      </c>
      <c r="AC71">
        <f t="shared" si="3"/>
        <v>17.126205292789855</v>
      </c>
      <c r="AD71">
        <f t="shared" si="4"/>
        <v>1910.9535839219941</v>
      </c>
      <c r="AE71">
        <f>'IDT-1'!B71</f>
        <v>126.971</v>
      </c>
      <c r="AF71" s="26"/>
      <c r="AG71">
        <f t="shared" si="5"/>
        <v>2037.9245839219941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13.800982318271121</v>
      </c>
      <c r="F72">
        <f>GT_Spot!P72</f>
        <v>0</v>
      </c>
      <c r="G72">
        <f>PPCL_NG!P72</f>
        <v>33.950000000000003</v>
      </c>
      <c r="H72">
        <f>PPCL_Spot!P72</f>
        <v>9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870.12450437004838</v>
      </c>
      <c r="P72" s="77">
        <v>57.797120510137987</v>
      </c>
      <c r="Q72" s="77">
        <v>38.17</v>
      </c>
      <c r="R72" s="80">
        <v>39.805324721080453</v>
      </c>
      <c r="S72" s="80">
        <v>0</v>
      </c>
      <c r="T72" s="78">
        <f>SUMPRODUCT(LTA!F72:AJ72,LTA!F$101:AJ$101,LTA!F$103:AJ$103)</f>
        <v>83.61</v>
      </c>
      <c r="U72" s="78">
        <f>SUMPRODUCT(LTA!F72:AJ72,LTA!F$102:AJ$102,LTA!F$103:AJ$103)</f>
        <v>56.06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156.06</v>
      </c>
      <c r="Z72" s="75">
        <f>IEX!N72</f>
        <v>0</v>
      </c>
      <c r="AA72" s="117">
        <f>STOA!H72</f>
        <v>439.99999999999994</v>
      </c>
      <c r="AB72" s="117">
        <f>-STOA!N72</f>
        <v>0</v>
      </c>
      <c r="AC72">
        <f t="shared" si="3"/>
        <v>16.808919331158279</v>
      </c>
      <c r="AD72">
        <f t="shared" si="4"/>
        <v>1869.1890125883797</v>
      </c>
      <c r="AE72">
        <f>'IDT-1'!B72</f>
        <v>133.089</v>
      </c>
      <c r="AF72" s="26"/>
      <c r="AG72">
        <f t="shared" si="5"/>
        <v>2002.2780125883796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13.15955542725173</v>
      </c>
      <c r="F73">
        <f>GT_Spot!P73</f>
        <v>0</v>
      </c>
      <c r="G73">
        <f>PPCL_NG!P73</f>
        <v>33.950000000000003</v>
      </c>
      <c r="H73">
        <f>PPCL_Spot!P73</f>
        <v>8.7200000000000024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918.35964501952913</v>
      </c>
      <c r="P73" s="77">
        <v>57.797120510137987</v>
      </c>
      <c r="Q73" s="77">
        <v>38.17</v>
      </c>
      <c r="R73" s="80">
        <v>18.05</v>
      </c>
      <c r="S73" s="80">
        <v>0</v>
      </c>
      <c r="T73" s="78">
        <f>SUMPRODUCT(LTA!F73:AJ73,LTA!F$101:AJ$101,LTA!F$103:AJ$103)</f>
        <v>71.61</v>
      </c>
      <c r="U73" s="78">
        <f>SUMPRODUCT(LTA!F73:AJ73,LTA!F$102:AJ$102,LTA!F$103:AJ$103)</f>
        <v>56.760000000000005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151.24</v>
      </c>
      <c r="Z73" s="75">
        <f>IEX!N73</f>
        <v>0</v>
      </c>
      <c r="AA73" s="117">
        <f>STOA!H73</f>
        <v>436.78999999999991</v>
      </c>
      <c r="AB73" s="117">
        <f>-STOA!N73</f>
        <v>0</v>
      </c>
      <c r="AC73">
        <f t="shared" si="3"/>
        <v>17.067926087697725</v>
      </c>
      <c r="AD73">
        <f t="shared" si="4"/>
        <v>1852.158394869221</v>
      </c>
      <c r="AE73">
        <f>'IDT-1'!B73</f>
        <v>126.164</v>
      </c>
      <c r="AF73" s="26"/>
      <c r="AG73">
        <f t="shared" si="5"/>
        <v>1978.3223948692209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-35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13.15955542725173</v>
      </c>
      <c r="F74">
        <f>GT_Spot!P74</f>
        <v>0</v>
      </c>
      <c r="G74">
        <f>PPCL_NG!P74</f>
        <v>33.950000000000003</v>
      </c>
      <c r="H74">
        <f>PPCL_Spot!P74</f>
        <v>9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902.94737523876927</v>
      </c>
      <c r="P74" s="77">
        <v>57.797120510137987</v>
      </c>
      <c r="Q74" s="77">
        <v>38.17</v>
      </c>
      <c r="R74" s="80">
        <v>10.32</v>
      </c>
      <c r="S74" s="80">
        <v>0</v>
      </c>
      <c r="T74" s="78">
        <f>SUMPRODUCT(LTA!F74:AJ74,LTA!F$101:AJ$101,LTA!F$103:AJ$103)</f>
        <v>60.81</v>
      </c>
      <c r="U74" s="78">
        <f>SUMPRODUCT(LTA!F74:AJ74,LTA!F$102:AJ$102,LTA!F$103:AJ$103)</f>
        <v>58.709999999999994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135.82</v>
      </c>
      <c r="Z74" s="75">
        <f>IEX!N74</f>
        <v>0</v>
      </c>
      <c r="AA74" s="117">
        <f>STOA!H74</f>
        <v>433.57999999999993</v>
      </c>
      <c r="AB74" s="117">
        <f>-STOA!N74</f>
        <v>0</v>
      </c>
      <c r="AC74">
        <f t="shared" si="3"/>
        <v>16.314179650350198</v>
      </c>
      <c r="AD74">
        <f t="shared" si="4"/>
        <v>1837.5698715258086</v>
      </c>
      <c r="AE74">
        <f>'IDT-1'!B74</f>
        <v>118.31699999999999</v>
      </c>
      <c r="AF74" s="26"/>
      <c r="AG74">
        <f t="shared" si="5"/>
        <v>1955.8868715258086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33.950000000000003</v>
      </c>
      <c r="H75">
        <f>PPCL_Spot!P75</f>
        <v>9.34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1014.1891580806019</v>
      </c>
      <c r="P75" s="77">
        <v>117.74000000000002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49.8</v>
      </c>
      <c r="U75" s="78">
        <f>SUMPRODUCT(LTA!F75:AJ75,LTA!F$102:AJ$102,LTA!F$103:AJ$103)</f>
        <v>59.67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575.61999999999989</v>
      </c>
      <c r="AB75" s="117">
        <f>-STOA!N75</f>
        <v>0</v>
      </c>
      <c r="AC75">
        <f t="shared" si="3"/>
        <v>18.605658549874377</v>
      </c>
      <c r="AD75">
        <f t="shared" si="4"/>
        <v>1890.7681531104042</v>
      </c>
      <c r="AE75">
        <f>'IDT-1'!B75</f>
        <v>102</v>
      </c>
      <c r="AF75" s="26"/>
      <c r="AG75">
        <f t="shared" si="5"/>
        <v>1992.7681531104042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-102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8.0150242787774904</v>
      </c>
      <c r="F76">
        <f>GT_Spot!P76</f>
        <v>0</v>
      </c>
      <c r="G76">
        <f>PPCL_NG!P76</f>
        <v>33.950000000000003</v>
      </c>
      <c r="H76">
        <f>PPCL_Spot!P76</f>
        <v>6.6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1027.0961348626017</v>
      </c>
      <c r="P76" s="77">
        <v>117.74000000000002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38.950000000000003</v>
      </c>
      <c r="U76" s="78">
        <f>SUMPRODUCT(LTA!F76:AJ76,LTA!F$102:AJ$102,LTA!F$103:AJ$103)</f>
        <v>60.83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572.3599999999999</v>
      </c>
      <c r="AB76" s="117">
        <f>-STOA!N76</f>
        <v>0</v>
      </c>
      <c r="AC76">
        <f t="shared" si="3"/>
        <v>18.410589422397326</v>
      </c>
      <c r="AD76">
        <f t="shared" si="4"/>
        <v>1896.9205697189818</v>
      </c>
      <c r="AE76">
        <f>'IDT-1'!B76</f>
        <v>82</v>
      </c>
      <c r="AF76" s="26"/>
      <c r="AG76">
        <f t="shared" si="5"/>
        <v>1978.9205697189818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8.0150242787774904</v>
      </c>
      <c r="F77">
        <f>GT_Spot!P77</f>
        <v>0</v>
      </c>
      <c r="G77">
        <f>PPCL_NG!P77</f>
        <v>33.950000000000003</v>
      </c>
      <c r="H77">
        <f>PPCL_Spot!P77</f>
        <v>6.6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1043.9515221205224</v>
      </c>
      <c r="P77" s="77">
        <v>117.74000000000002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21.49</v>
      </c>
      <c r="U77" s="78">
        <f>SUMPRODUCT(LTA!F77:AJ77,LTA!F$102:AJ$102,LTA!F$103:AJ$103)</f>
        <v>58.31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569.12999999999988</v>
      </c>
      <c r="AB77" s="117">
        <f>-STOA!N77</f>
        <v>0</v>
      </c>
      <c r="AC77">
        <f t="shared" si="3"/>
        <v>18.407937595400199</v>
      </c>
      <c r="AD77">
        <f t="shared" si="4"/>
        <v>1884.5686088038997</v>
      </c>
      <c r="AE77">
        <f>'IDT-1'!B77</f>
        <v>76</v>
      </c>
      <c r="AF77" s="26"/>
      <c r="AG77">
        <f t="shared" si="5"/>
        <v>1960.5686088038997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-94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8.0150242787774904</v>
      </c>
      <c r="F78">
        <f>GT_Spot!P78</f>
        <v>0</v>
      </c>
      <c r="G78">
        <f>PPCL_NG!P78</f>
        <v>33.950000000000003</v>
      </c>
      <c r="H78">
        <f>PPCL_Spot!P78</f>
        <v>6.6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1049.8175333151828</v>
      </c>
      <c r="P78" s="77">
        <v>117.74000000000002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13.850000000000001</v>
      </c>
      <c r="U78" s="78">
        <f>SUMPRODUCT(LTA!F78:AJ78,LTA!F$102:AJ$102,LTA!F$103:AJ$103)</f>
        <v>59.21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565.95999999999992</v>
      </c>
      <c r="AB78" s="117">
        <f>-STOA!N78</f>
        <v>0</v>
      </c>
      <c r="AC78">
        <f t="shared" si="3"/>
        <v>18.443375514090775</v>
      </c>
      <c r="AD78">
        <f t="shared" si="4"/>
        <v>1872.4891820798694</v>
      </c>
      <c r="AE78">
        <f>'IDT-1'!B78</f>
        <v>81</v>
      </c>
      <c r="AF78" s="26"/>
      <c r="AG78">
        <f t="shared" si="5"/>
        <v>1953.4891820798694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-102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13.274653579676674</v>
      </c>
      <c r="F79">
        <f>GT_Spot!P79</f>
        <v>0</v>
      </c>
      <c r="G79">
        <f>PPCL_NG!P79</f>
        <v>33.950000000000003</v>
      </c>
      <c r="H79">
        <f>PPCL_Spot!P79</f>
        <v>9.34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1051.6072066369152</v>
      </c>
      <c r="P79" s="77">
        <v>117.74000000000002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7.35</v>
      </c>
      <c r="U79" s="78">
        <f>SUMPRODUCT(LTA!F79:AJ79,LTA!F$102:AJ$102,LTA!F$103:AJ$103)</f>
        <v>59.41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719.43999999999994</v>
      </c>
      <c r="AB79" s="117">
        <f>-STOA!N79</f>
        <v>0</v>
      </c>
      <c r="AC79">
        <f t="shared" si="3"/>
        <v>19.387901503077924</v>
      </c>
      <c r="AD79">
        <f t="shared" si="4"/>
        <v>2077.7139587135139</v>
      </c>
      <c r="AE79">
        <f>'IDT-1'!B79</f>
        <v>0</v>
      </c>
      <c r="AF79" s="26"/>
      <c r="AG79">
        <f t="shared" si="5"/>
        <v>2077.7139587135139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-52.8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13.274653579676674</v>
      </c>
      <c r="F80">
        <f>GT_Spot!P80</f>
        <v>0</v>
      </c>
      <c r="G80">
        <f>PPCL_NG!P80</f>
        <v>33.950000000000003</v>
      </c>
      <c r="H80">
        <f>PPCL_Spot!P80</f>
        <v>9.34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1059.145964240802</v>
      </c>
      <c r="P80" s="77">
        <v>117.74000000000002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2.62</v>
      </c>
      <c r="U80" s="78">
        <f>SUMPRODUCT(LTA!F80:AJ80,LTA!F$102:AJ$102,LTA!F$103:AJ$103)</f>
        <v>59.83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717.62999999999988</v>
      </c>
      <c r="AB80" s="117">
        <f>-STOA!N80</f>
        <v>0</v>
      </c>
      <c r="AC80">
        <f t="shared" si="3"/>
        <v>19.55309036337388</v>
      </c>
      <c r="AD80">
        <f t="shared" si="4"/>
        <v>2061.7675274571043</v>
      </c>
      <c r="AE80">
        <f>'IDT-1'!B80</f>
        <v>0</v>
      </c>
      <c r="AF80" s="26"/>
      <c r="AG80">
        <f t="shared" si="5"/>
        <v>2061.7675274571043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-70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13.274653579676674</v>
      </c>
      <c r="F81">
        <f>GT_Spot!P81</f>
        <v>0</v>
      </c>
      <c r="G81">
        <f>PPCL_NG!P81</f>
        <v>33.950000000000003</v>
      </c>
      <c r="H81">
        <f>PPCL_Spot!P81</f>
        <v>9.34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1059.145964240802</v>
      </c>
      <c r="P81" s="77">
        <v>117.74000000000002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60.18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716.84999999999991</v>
      </c>
      <c r="AB81" s="117">
        <f>-STOA!N81</f>
        <v>0</v>
      </c>
      <c r="AC81">
        <f t="shared" si="3"/>
        <v>19.052424697514322</v>
      </c>
      <c r="AD81">
        <f t="shared" si="4"/>
        <v>2112.5881931229646</v>
      </c>
      <c r="AE81">
        <f>'IDT-1'!B81</f>
        <v>12</v>
      </c>
      <c r="AF81" s="26"/>
      <c r="AG81">
        <f t="shared" si="5"/>
        <v>2124.5881931229646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-16.63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13.274653579676674</v>
      </c>
      <c r="F82">
        <f>GT_Spot!P82</f>
        <v>0</v>
      </c>
      <c r="G82">
        <f>PPCL_NG!P82</f>
        <v>33.950000000000003</v>
      </c>
      <c r="H82">
        <f>PPCL_Spot!P82</f>
        <v>9.34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1059.1466480598378</v>
      </c>
      <c r="P82" s="77">
        <v>117.74000000000002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60.58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716.84999999999991</v>
      </c>
      <c r="AB82" s="117">
        <f>-STOA!N82</f>
        <v>0</v>
      </c>
      <c r="AC82">
        <f t="shared" si="3"/>
        <v>19.133101643289713</v>
      </c>
      <c r="AD82">
        <f t="shared" si="4"/>
        <v>2104.2181999962245</v>
      </c>
      <c r="AE82">
        <f>'IDT-1'!B82</f>
        <v>45</v>
      </c>
      <c r="AF82" s="26"/>
      <c r="AG82">
        <f t="shared" si="5"/>
        <v>2149.2181999962245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-25.32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13.274653579676674</v>
      </c>
      <c r="F83">
        <f>GT_Spot!P83</f>
        <v>0</v>
      </c>
      <c r="G83">
        <f>PPCL_NG!P83</f>
        <v>33.950000000000003</v>
      </c>
      <c r="H83">
        <f>PPCL_Spot!P83</f>
        <v>9.34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1060.5478936998377</v>
      </c>
      <c r="P83" s="77">
        <v>117.74000000000002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66.58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671.49</v>
      </c>
      <c r="AB83" s="117">
        <f>-STOA!N83</f>
        <v>0</v>
      </c>
      <c r="AC83">
        <f t="shared" si="3"/>
        <v>18.574270416059726</v>
      </c>
      <c r="AD83">
        <f t="shared" si="4"/>
        <v>2092.1382768634544</v>
      </c>
      <c r="AE83">
        <f>'IDT-1'!B83</f>
        <v>121</v>
      </c>
      <c r="AF83" s="26"/>
      <c r="AG83">
        <f t="shared" si="5"/>
        <v>2213.1382768634544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13.274653579676674</v>
      </c>
      <c r="F84">
        <f>GT_Spot!P84</f>
        <v>0</v>
      </c>
      <c r="G84">
        <f>PPCL_NG!P84</f>
        <v>33.950000000000003</v>
      </c>
      <c r="H84">
        <f>PPCL_Spot!P84</f>
        <v>9.34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1060.5478936998377</v>
      </c>
      <c r="P84" s="77">
        <v>117.74000000000002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67.22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671.49</v>
      </c>
      <c r="AB84" s="117">
        <f>-STOA!N84</f>
        <v>0</v>
      </c>
      <c r="AC84">
        <f t="shared" si="3"/>
        <v>18.664646416059728</v>
      </c>
      <c r="AD84">
        <f t="shared" si="4"/>
        <v>2102.3179008634547</v>
      </c>
      <c r="AE84">
        <f>'IDT-1'!B84</f>
        <v>132</v>
      </c>
      <c r="AF84" s="26"/>
      <c r="AG84">
        <f t="shared" si="5"/>
        <v>2234.3179008634547</v>
      </c>
      <c r="AI84" s="75">
        <f>PXIL!H84</f>
        <v>0</v>
      </c>
      <c r="AJ84" s="75">
        <f>PXIL!N84</f>
        <v>0</v>
      </c>
      <c r="AK84" s="75">
        <f>RTM_IEX!H84</f>
        <v>9.6300000000000008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13.274653579676674</v>
      </c>
      <c r="F85">
        <f>GT_Spot!P85</f>
        <v>0</v>
      </c>
      <c r="G85">
        <f>PPCL_NG!P85</f>
        <v>33.950000000000003</v>
      </c>
      <c r="H85">
        <f>PPCL_Spot!P85</f>
        <v>9.34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1059.1466480598378</v>
      </c>
      <c r="P85" s="77">
        <v>117.74000000000002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68.150000000000006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2.66</v>
      </c>
      <c r="Z85" s="75">
        <f>IEX!N85</f>
        <v>0</v>
      </c>
      <c r="AA85" s="117">
        <f>STOA!H85</f>
        <v>671.49</v>
      </c>
      <c r="AB85" s="117">
        <f>-STOA!N85</f>
        <v>0</v>
      </c>
      <c r="AC85">
        <f t="shared" si="3"/>
        <v>18.692443454427732</v>
      </c>
      <c r="AD85">
        <f t="shared" si="4"/>
        <v>2105.4488581850874</v>
      </c>
      <c r="AE85">
        <f>'IDT-1'!B85</f>
        <v>158.429</v>
      </c>
      <c r="AF85" s="26"/>
      <c r="AG85">
        <f t="shared" si="5"/>
        <v>2263.8778581850875</v>
      </c>
      <c r="AI85" s="75">
        <f>PXIL!H85</f>
        <v>0</v>
      </c>
      <c r="AJ85" s="75">
        <f>PXIL!N85</f>
        <v>0</v>
      </c>
      <c r="AK85" s="75">
        <f>RTM_IEX!H85</f>
        <v>10.6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13.274653579676674</v>
      </c>
      <c r="F86">
        <f>GT_Spot!P86</f>
        <v>0</v>
      </c>
      <c r="G86">
        <f>PPCL_NG!P86</f>
        <v>33.950000000000003</v>
      </c>
      <c r="H86">
        <f>PPCL_Spot!P86</f>
        <v>9.34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1046.2206661734378</v>
      </c>
      <c r="P86" s="77">
        <v>117.74000000000002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69.040000000000006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3.27</v>
      </c>
      <c r="Z86" s="75">
        <f>IEX!N86</f>
        <v>0</v>
      </c>
      <c r="AA86" s="117">
        <f>STOA!H86</f>
        <v>744.7</v>
      </c>
      <c r="AB86" s="117">
        <f>-STOA!N86</f>
        <v>0</v>
      </c>
      <c r="AC86">
        <f t="shared" si="3"/>
        <v>19.193726813827414</v>
      </c>
      <c r="AD86">
        <f t="shared" si="4"/>
        <v>2161.9115929392879</v>
      </c>
      <c r="AE86">
        <f>'IDT-1'!B86</f>
        <v>136.11699999999999</v>
      </c>
      <c r="AF86" s="26"/>
      <c r="AG86">
        <f t="shared" si="5"/>
        <v>2298.028592939288</v>
      </c>
      <c r="AI86" s="75">
        <f>PXIL!H86</f>
        <v>0</v>
      </c>
      <c r="AJ86" s="75">
        <f>PXIL!N86</f>
        <v>0</v>
      </c>
      <c r="AK86" s="75">
        <f>RTM_IEX!H86</f>
        <v>5.78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13.274653579676674</v>
      </c>
      <c r="F87">
        <f>GT_Spot!P87</f>
        <v>0</v>
      </c>
      <c r="G87">
        <f>PPCL_NG!P87</f>
        <v>33.950000000000003</v>
      </c>
      <c r="H87">
        <f>PPCL_Spot!P87</f>
        <v>9.34</v>
      </c>
      <c r="I87">
        <f>Bawana_NG!P87</f>
        <v>123.16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1038.1493034770776</v>
      </c>
      <c r="P87" s="77">
        <v>117.74000000000002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71.44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14.98</v>
      </c>
      <c r="Z87" s="75">
        <f>IEX!N87</f>
        <v>0</v>
      </c>
      <c r="AA87" s="117">
        <f>STOA!H87</f>
        <v>759.14999999999986</v>
      </c>
      <c r="AB87" s="117">
        <f>-STOA!N87</f>
        <v>0</v>
      </c>
      <c r="AC87">
        <f t="shared" si="3"/>
        <v>20.386965346716067</v>
      </c>
      <c r="AD87">
        <f t="shared" si="4"/>
        <v>2102.4769917100389</v>
      </c>
      <c r="AE87">
        <f>'IDT-1'!B87</f>
        <v>143.24299999999999</v>
      </c>
      <c r="AF87" s="26"/>
      <c r="AG87">
        <f t="shared" si="5"/>
        <v>2245.7199917100388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-96.49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13.274653579676674</v>
      </c>
      <c r="F88">
        <f>GT_Spot!P88</f>
        <v>0</v>
      </c>
      <c r="G88">
        <f>PPCL_NG!P88</f>
        <v>33.950000000000003</v>
      </c>
      <c r="H88">
        <f>PPCL_Spot!P88</f>
        <v>9.34</v>
      </c>
      <c r="I88">
        <f>Bawana_NG!P88</f>
        <v>123.16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1038.0231013361254</v>
      </c>
      <c r="P88" s="77">
        <v>117.74000000000002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72.47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60.26</v>
      </c>
      <c r="Z88" s="75">
        <f>IEX!N88</f>
        <v>0</v>
      </c>
      <c r="AA88" s="117">
        <f>STOA!H88</f>
        <v>768.78</v>
      </c>
      <c r="AB88" s="117">
        <f>-STOA!N88</f>
        <v>0</v>
      </c>
      <c r="AC88">
        <f t="shared" si="3"/>
        <v>20.413445573363983</v>
      </c>
      <c r="AD88">
        <f t="shared" si="4"/>
        <v>2210.6043093424382</v>
      </c>
      <c r="AE88">
        <f>'IDT-1'!B88</f>
        <v>110.773</v>
      </c>
      <c r="AF88" s="26"/>
      <c r="AG88">
        <f t="shared" si="5"/>
        <v>2321.3773093424384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-44.15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13.274653579676674</v>
      </c>
      <c r="F89">
        <f>GT_Spot!P89</f>
        <v>0</v>
      </c>
      <c r="G89">
        <f>PPCL_NG!P89</f>
        <v>33.950000000000003</v>
      </c>
      <c r="H89">
        <f>PPCL_Spot!P89</f>
        <v>9.34</v>
      </c>
      <c r="I89">
        <f>Bawana_NG!P89</f>
        <v>123.16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1038.0231013361254</v>
      </c>
      <c r="P89" s="77">
        <v>117.74000000000002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67.180000000000007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102.8</v>
      </c>
      <c r="Z89" s="75">
        <f>IEX!N89</f>
        <v>0</v>
      </c>
      <c r="AA89" s="117">
        <f>STOA!H89</f>
        <v>773.59999999999991</v>
      </c>
      <c r="AB89" s="117">
        <f>-STOA!N89</f>
        <v>0</v>
      </c>
      <c r="AC89">
        <f t="shared" si="3"/>
        <v>21.076018312669873</v>
      </c>
      <c r="AD89">
        <f t="shared" si="4"/>
        <v>2219.081736603132</v>
      </c>
      <c r="AE89">
        <f>'IDT-1'!B89</f>
        <v>83.707999999999998</v>
      </c>
      <c r="AF89" s="26"/>
      <c r="AG89">
        <f t="shared" si="5"/>
        <v>2302.789736603132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-77.08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13.918271119842831</v>
      </c>
      <c r="F90">
        <f>GT_Spot!P90</f>
        <v>0</v>
      </c>
      <c r="G90">
        <f>PPCL_NG!P90</f>
        <v>33.950000000000003</v>
      </c>
      <c r="H90">
        <f>PPCL_Spot!P90</f>
        <v>9.34</v>
      </c>
      <c r="I90">
        <f>Bawana_NG!P90</f>
        <v>123.16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1038.0231013361254</v>
      </c>
      <c r="P90" s="77">
        <v>117.74000000000002</v>
      </c>
      <c r="Q90" s="77">
        <v>38.17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67.42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137.24</v>
      </c>
      <c r="Z90" s="75">
        <f>IEX!N90</f>
        <v>0</v>
      </c>
      <c r="AA90" s="117">
        <f>STOA!H90</f>
        <v>783.23</v>
      </c>
      <c r="AB90" s="117">
        <f>-STOA!N90</f>
        <v>0</v>
      </c>
      <c r="AC90">
        <f t="shared" si="3"/>
        <v>21.570334925070149</v>
      </c>
      <c r="AD90">
        <f t="shared" si="4"/>
        <v>2252.421037530898</v>
      </c>
      <c r="AE90">
        <f>'IDT-1'!B90</f>
        <v>63.999000000000002</v>
      </c>
      <c r="AF90" s="26"/>
      <c r="AG90">
        <f t="shared" si="5"/>
        <v>2316.4200375308978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-88.2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13.918271119842831</v>
      </c>
      <c r="F91">
        <f>GT_Spot!P91</f>
        <v>0</v>
      </c>
      <c r="G91">
        <f>PPCL_NG!P91</f>
        <v>33.950000000000003</v>
      </c>
      <c r="H91">
        <f>PPCL_Spot!P91</f>
        <v>9.34</v>
      </c>
      <c r="I91">
        <f>Bawana_NG!P91</f>
        <v>125.25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1051.6978479468028</v>
      </c>
      <c r="P91" s="77">
        <v>117.74000000000002</v>
      </c>
      <c r="Q91" s="77">
        <v>38.17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67.45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18.88</v>
      </c>
      <c r="Z91" s="75">
        <f>IEX!N91</f>
        <v>0</v>
      </c>
      <c r="AA91" s="117">
        <f>STOA!H91</f>
        <v>977.98999999999978</v>
      </c>
      <c r="AB91" s="117">
        <f>-STOA!N91</f>
        <v>0</v>
      </c>
      <c r="AC91">
        <f t="shared" si="3"/>
        <v>23.072899704122236</v>
      </c>
      <c r="AD91">
        <f t="shared" si="4"/>
        <v>2265.2532193625234</v>
      </c>
      <c r="AE91">
        <f>'IDT-1'!B91</f>
        <v>46.22</v>
      </c>
      <c r="AF91" s="26"/>
      <c r="AG91">
        <f t="shared" si="5"/>
        <v>2311.4732193625232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-166.06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13.918271119842831</v>
      </c>
      <c r="F92">
        <f>GT_Spot!P92</f>
        <v>0</v>
      </c>
      <c r="G92">
        <f>PPCL_NG!P92</f>
        <v>33.950000000000003</v>
      </c>
      <c r="H92">
        <f>PPCL_Spot!P92</f>
        <v>9.34</v>
      </c>
      <c r="I92">
        <f>Bawana_NG!P92</f>
        <v>125.25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1051.6978479468028</v>
      </c>
      <c r="P92" s="77">
        <v>117.74000000000002</v>
      </c>
      <c r="Q92" s="77">
        <v>38.17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68.47999999999999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38.92</v>
      </c>
      <c r="Z92" s="75">
        <f>IEX!N92</f>
        <v>0</v>
      </c>
      <c r="AA92" s="117">
        <f>STOA!H92</f>
        <v>982.79999999999973</v>
      </c>
      <c r="AB92" s="117">
        <f>-STOA!N92</f>
        <v>0</v>
      </c>
      <c r="AC92">
        <f t="shared" si="3"/>
        <v>23.102128772725951</v>
      </c>
      <c r="AD92">
        <f t="shared" si="4"/>
        <v>2313.4639902939202</v>
      </c>
      <c r="AE92">
        <f>'IDT-1'!B92</f>
        <v>29.11</v>
      </c>
      <c r="AF92" s="26"/>
      <c r="AG92">
        <f t="shared" si="5"/>
        <v>2342.5739902939204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-143.69999999999999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13.918271119842831</v>
      </c>
      <c r="F93">
        <f>GT_Spot!P93</f>
        <v>0</v>
      </c>
      <c r="G93">
        <f>PPCL_NG!P93</f>
        <v>33.950000000000003</v>
      </c>
      <c r="H93">
        <f>PPCL_Spot!P93</f>
        <v>9.34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1049.258995381203</v>
      </c>
      <c r="P93" s="77">
        <v>117.74000000000002</v>
      </c>
      <c r="Q93" s="77">
        <v>38.17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69.319999999999993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62.63</v>
      </c>
      <c r="Z93" s="75">
        <f>IEX!N93</f>
        <v>0</v>
      </c>
      <c r="AA93" s="117">
        <f>STOA!H93</f>
        <v>992.43999999999983</v>
      </c>
      <c r="AB93" s="117">
        <f>-STOA!N93</f>
        <v>0</v>
      </c>
      <c r="AC93">
        <f t="shared" si="3"/>
        <v>23.195946443998551</v>
      </c>
      <c r="AD93">
        <f t="shared" si="4"/>
        <v>2314.9913200570472</v>
      </c>
      <c r="AE93">
        <f>'IDT-1'!B93</f>
        <v>19.768999999999998</v>
      </c>
      <c r="AF93" s="26"/>
      <c r="AG93">
        <f t="shared" si="5"/>
        <v>2334.760320057047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-148.19999999999999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13.918271119842831</v>
      </c>
      <c r="F94">
        <f>GT_Spot!P94</f>
        <v>0</v>
      </c>
      <c r="G94">
        <f>PPCL_NG!P94</f>
        <v>33.950000000000003</v>
      </c>
      <c r="H94">
        <f>PPCL_Spot!P94</f>
        <v>9.34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1049.258995381203</v>
      </c>
      <c r="P94" s="77">
        <v>117.74000000000002</v>
      </c>
      <c r="Q94" s="77">
        <v>38.17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70.44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63.57</v>
      </c>
      <c r="Z94" s="75">
        <f>IEX!N94</f>
        <v>0</v>
      </c>
      <c r="AA94" s="117">
        <f>STOA!H94</f>
        <v>1002.0699999999997</v>
      </c>
      <c r="AB94" s="117">
        <f>-STOA!N94</f>
        <v>0</v>
      </c>
      <c r="AC94">
        <f t="shared" si="3"/>
        <v>23.024484303562712</v>
      </c>
      <c r="AD94">
        <f t="shared" si="4"/>
        <v>2357.7527821974827</v>
      </c>
      <c r="AE94">
        <f>'IDT-1'!B94</f>
        <v>15.191000000000001</v>
      </c>
      <c r="AF94" s="26"/>
      <c r="AG94">
        <f t="shared" si="5"/>
        <v>2372.9437821974825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-117.3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13.918271119842831</v>
      </c>
      <c r="F95">
        <f>GT_Spot!P95</f>
        <v>0</v>
      </c>
      <c r="G95">
        <f>PPCL_NG!P95</f>
        <v>33.950000000000003</v>
      </c>
      <c r="H95">
        <f>PPCL_Spot!P95</f>
        <v>9.34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982.58683589270186</v>
      </c>
      <c r="P95" s="77">
        <v>117.74000000000002</v>
      </c>
      <c r="Q95" s="77">
        <v>38.17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71.849999999999994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52.02</v>
      </c>
      <c r="Z95" s="75">
        <f>IEX!N95</f>
        <v>0</v>
      </c>
      <c r="AA95" s="117">
        <f>STOA!H95</f>
        <v>1002.0199999999998</v>
      </c>
      <c r="AB95" s="117">
        <f>-STOA!N95</f>
        <v>0</v>
      </c>
      <c r="AC95">
        <f t="shared" si="3"/>
        <v>21.866014975608699</v>
      </c>
      <c r="AD95">
        <f t="shared" si="4"/>
        <v>2336.3490920369359</v>
      </c>
      <c r="AE95">
        <f>'IDT-1'!B95</f>
        <v>13.006</v>
      </c>
      <c r="AF95" s="26"/>
      <c r="AG95">
        <f t="shared" si="5"/>
        <v>2349.3550920369357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-63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13.918271119842831</v>
      </c>
      <c r="F96">
        <f>GT_Spot!P96</f>
        <v>0</v>
      </c>
      <c r="G96">
        <f>PPCL_NG!P96</f>
        <v>33.950000000000003</v>
      </c>
      <c r="H96">
        <f>PPCL_Spot!P96</f>
        <v>9.34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982.58683589270186</v>
      </c>
      <c r="P96" s="77">
        <v>117.74000000000002</v>
      </c>
      <c r="Q96" s="77">
        <v>38.17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73.08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24.55</v>
      </c>
      <c r="Z96" s="75">
        <f>IEX!N96</f>
        <v>0</v>
      </c>
      <c r="AA96" s="117">
        <f>STOA!H96</f>
        <v>1002.0199999999998</v>
      </c>
      <c r="AB96" s="117">
        <f>-STOA!N96</f>
        <v>0</v>
      </c>
      <c r="AC96">
        <f t="shared" si="3"/>
        <v>21.599590465519917</v>
      </c>
      <c r="AD96">
        <f t="shared" si="4"/>
        <v>2314.3755165470243</v>
      </c>
      <c r="AE96">
        <f>'IDT-1'!B96</f>
        <v>16.526</v>
      </c>
      <c r="AF96" s="26"/>
      <c r="AG96">
        <f t="shared" si="5"/>
        <v>2330.9015165470241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13.918271119842831</v>
      </c>
      <c r="F97">
        <f>GT_Spot!P97</f>
        <v>0</v>
      </c>
      <c r="G97">
        <f>PPCL_NG!P97</f>
        <v>33.950000000000003</v>
      </c>
      <c r="H97">
        <f>PPCL_Spot!P97</f>
        <v>9.34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967.99332064702526</v>
      </c>
      <c r="P97" s="77">
        <v>117.74000000000002</v>
      </c>
      <c r="Q97" s="77">
        <v>38.17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66.62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1002.0199999999998</v>
      </c>
      <c r="AB97" s="117">
        <f>-STOA!N97</f>
        <v>0</v>
      </c>
      <c r="AC97">
        <f t="shared" si="3"/>
        <v>21.855260968000415</v>
      </c>
      <c r="AD97">
        <f t="shared" si="4"/>
        <v>2194.5163307988673</v>
      </c>
      <c r="AE97">
        <f>'IDT-1'!B97</f>
        <v>21.263000000000002</v>
      </c>
      <c r="AF97" s="26"/>
      <c r="AG97">
        <f t="shared" si="5"/>
        <v>2215.7793307988672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-133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13.918271119842831</v>
      </c>
      <c r="F98">
        <f>GT_Spot!P98</f>
        <v>0</v>
      </c>
      <c r="G98">
        <f>PPCL_NG!P98</f>
        <v>33.950000000000003</v>
      </c>
      <c r="H98">
        <f>PPCL_Spot!P98</f>
        <v>9.34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967.99332064702526</v>
      </c>
      <c r="P98" s="77">
        <v>117.74000000000002</v>
      </c>
      <c r="Q98" s="77">
        <v>38.17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66.760000000000005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18.3</v>
      </c>
      <c r="Z98" s="75">
        <f>IEX!N98</f>
        <v>0</v>
      </c>
      <c r="AA98" s="117">
        <f>STOA!H98</f>
        <v>942.29999999999973</v>
      </c>
      <c r="AB98" s="117">
        <f>-STOA!N98</f>
        <v>0</v>
      </c>
      <c r="AC98">
        <f t="shared" si="3"/>
        <v>21.518631350567002</v>
      </c>
      <c r="AD98">
        <f t="shared" si="4"/>
        <v>2150.5729604163012</v>
      </c>
      <c r="AE98">
        <f>'IDT-1'!B98</f>
        <v>29.097999999999999</v>
      </c>
      <c r="AF98" s="26"/>
      <c r="AG98">
        <f t="shared" si="5"/>
        <v>2179.6709604163011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-136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0.308223515423724</v>
      </c>
      <c r="F99">
        <f t="shared" si="6"/>
        <v>0</v>
      </c>
      <c r="G99">
        <f t="shared" si="6"/>
        <v>0.81479999999999886</v>
      </c>
      <c r="H99">
        <f t="shared" si="6"/>
        <v>0.22211287413753966</v>
      </c>
      <c r="I99">
        <f t="shared" si="6"/>
        <v>2.4272349999999996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22.9752933986531</v>
      </c>
      <c r="P99" s="77">
        <f t="shared" si="6"/>
        <v>2.4704414805566888</v>
      </c>
      <c r="Q99" s="77">
        <f t="shared" si="6"/>
        <v>0.91607719131714616</v>
      </c>
      <c r="R99" s="80">
        <f t="shared" si="6"/>
        <v>0.47365974618702428</v>
      </c>
      <c r="S99" s="80">
        <f t="shared" si="6"/>
        <v>0</v>
      </c>
      <c r="T99" s="78">
        <f t="shared" si="6"/>
        <v>2.156215</v>
      </c>
      <c r="U99" s="78">
        <f t="shared" si="6"/>
        <v>1.4961699999999996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0.78501500000000035</v>
      </c>
      <c r="Z99" s="75">
        <f t="shared" si="6"/>
        <v>0</v>
      </c>
      <c r="AA99" s="117">
        <f t="shared" si="6"/>
        <v>14.242434999999995</v>
      </c>
      <c r="AB99" s="117">
        <f t="shared" si="6"/>
        <v>0</v>
      </c>
      <c r="AC99">
        <f t="shared" si="6"/>
        <v>0.44343498974548851</v>
      </c>
      <c r="AD99">
        <f t="shared" si="6"/>
        <v>48.136940716529743</v>
      </c>
      <c r="AE99">
        <f t="shared" si="6"/>
        <v>1.177411</v>
      </c>
      <c r="AG99">
        <f t="shared" si="6"/>
        <v>49.314351716529742</v>
      </c>
      <c r="AI99">
        <f t="shared" si="6"/>
        <v>0</v>
      </c>
      <c r="AJ99">
        <f t="shared" si="6"/>
        <v>0</v>
      </c>
      <c r="AK99">
        <f t="shared" si="6"/>
        <v>0.17868749999999997</v>
      </c>
      <c r="AL99">
        <f t="shared" si="6"/>
        <v>-0.90098249999999991</v>
      </c>
      <c r="AM99">
        <f t="shared" si="6"/>
        <v>0</v>
      </c>
      <c r="AN99">
        <f t="shared" si="6"/>
        <v>0</v>
      </c>
      <c r="AO99">
        <f t="shared" si="6"/>
        <v>1.4992499999999999E-2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44778</v>
      </c>
      <c r="B1" s="223"/>
      <c r="C1" s="223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412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23"/>
      <c r="C2" s="223"/>
      <c r="D2" s="21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GT_NG!Q3</f>
        <v>7.6235756385068774</v>
      </c>
      <c r="F3">
        <f>GT_Spot!Q3</f>
        <v>0</v>
      </c>
      <c r="G3">
        <f>PPCL_NG!Q3</f>
        <v>19.28</v>
      </c>
      <c r="H3">
        <f>PPCL_Spot!Q3</f>
        <v>5.0415754923413569</v>
      </c>
      <c r="I3">
        <f>Bawana_NG!Q3</f>
        <v>49.919999999999995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711.0105563996816</v>
      </c>
      <c r="P3" s="77">
        <v>68.090000000000018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93.16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246.67999999999998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10.888466226268662</v>
      </c>
      <c r="AD3">
        <f>SUM(B3:AB3,AI3:AR3)-AC3</f>
        <v>1226.4372413042611</v>
      </c>
      <c r="AE3">
        <f>'IDT-1'!C3</f>
        <v>27.460999999999999</v>
      </c>
      <c r="AF3" s="26"/>
      <c r="AG3">
        <f>SUM(AD3:AF3)</f>
        <v>1253.8982413042611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14.45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7.6235756385068774</v>
      </c>
      <c r="F4">
        <f>GT_Spot!Q4</f>
        <v>0</v>
      </c>
      <c r="G4">
        <f>PPCL_NG!Q4</f>
        <v>19.28</v>
      </c>
      <c r="H4">
        <f>PPCL_Spot!Q4</f>
        <v>5.0415754923413569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711.0105563996816</v>
      </c>
      <c r="P4" s="77">
        <v>68.090000000000018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92.89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246.67999999999998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10.758930226268664</v>
      </c>
      <c r="AD4">
        <f t="shared" ref="AD4:AD67" si="1">SUM(B4:AB4,AI4:AR4)-AC4</f>
        <v>1211.8467773042612</v>
      </c>
      <c r="AE4">
        <f>'IDT-1'!C4</f>
        <v>20</v>
      </c>
      <c r="AF4" s="26"/>
      <c r="AG4">
        <f t="shared" ref="AG4:AG67" si="2">SUM(AD4:AF4)</f>
        <v>1231.8467773042612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7.6235756385068774</v>
      </c>
      <c r="F5">
        <f>GT_Spot!Q5</f>
        <v>0</v>
      </c>
      <c r="G5">
        <f>PPCL_NG!Q5</f>
        <v>19.28</v>
      </c>
      <c r="H5">
        <f>PPCL_Spot!Q5</f>
        <v>5.0415754923413569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710.20272152628092</v>
      </c>
      <c r="P5" s="77">
        <v>68.090000000000018</v>
      </c>
      <c r="Q5" s="77">
        <v>22.07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94.449999999999989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246.67999999999998</v>
      </c>
      <c r="AB5" s="117">
        <f>-STOA!O5</f>
        <v>0</v>
      </c>
      <c r="AC5">
        <f t="shared" si="0"/>
        <v>10.765549279382739</v>
      </c>
      <c r="AD5">
        <f t="shared" si="1"/>
        <v>1212.5923233777467</v>
      </c>
      <c r="AE5">
        <f>'IDT-1'!C5</f>
        <v>0</v>
      </c>
      <c r="AF5" s="26"/>
      <c r="AG5">
        <f t="shared" si="2"/>
        <v>1212.5923233777467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7.6235756385068774</v>
      </c>
      <c r="F6">
        <f>GT_Spot!Q6</f>
        <v>0</v>
      </c>
      <c r="G6">
        <f>PPCL_NG!Q6</f>
        <v>19.28</v>
      </c>
      <c r="H6">
        <f>PPCL_Spot!Q6</f>
        <v>5.0415754923413569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710.27249964428086</v>
      </c>
      <c r="P6" s="77">
        <v>68.090000000000018</v>
      </c>
      <c r="Q6" s="77">
        <v>22.07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94.429999999999993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246.67999999999998</v>
      </c>
      <c r="AB6" s="117">
        <f>-STOA!O6</f>
        <v>0</v>
      </c>
      <c r="AC6">
        <f t="shared" si="0"/>
        <v>10.765987326821136</v>
      </c>
      <c r="AD6">
        <f t="shared" si="1"/>
        <v>1212.6416634483078</v>
      </c>
      <c r="AE6">
        <f>'IDT-1'!C6</f>
        <v>0</v>
      </c>
      <c r="AF6" s="26"/>
      <c r="AG6">
        <f t="shared" si="2"/>
        <v>1212.6416634483078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7.6235756385068774</v>
      </c>
      <c r="F7">
        <f>GT_Spot!Q7</f>
        <v>0</v>
      </c>
      <c r="G7">
        <f>PPCL_NG!Q7</f>
        <v>19.28</v>
      </c>
      <c r="H7">
        <f>PPCL_Spot!Q7</f>
        <v>5.46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710.27249964428086</v>
      </c>
      <c r="P7" s="77">
        <v>68.090000000000018</v>
      </c>
      <c r="Q7" s="77">
        <v>22.07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94.46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246.67999999999998</v>
      </c>
      <c r="AB7" s="117">
        <f>-STOA!O7</f>
        <v>0</v>
      </c>
      <c r="AC7">
        <f t="shared" si="0"/>
        <v>11.125058563376347</v>
      </c>
      <c r="AD7">
        <f t="shared" si="1"/>
        <v>1172.7310167194116</v>
      </c>
      <c r="AE7">
        <f>'IDT-1'!C7</f>
        <v>-5</v>
      </c>
      <c r="AF7" s="26"/>
      <c r="AG7">
        <f t="shared" si="2"/>
        <v>1167.7310167194116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-40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7.6235756385068774</v>
      </c>
      <c r="F8">
        <f>GT_Spot!Q8</f>
        <v>0</v>
      </c>
      <c r="G8">
        <f>PPCL_NG!Q8</f>
        <v>19.28</v>
      </c>
      <c r="H8">
        <f>PPCL_Spot!Q8</f>
        <v>5.46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710.27249964428086</v>
      </c>
      <c r="P8" s="77">
        <v>68.090000000000018</v>
      </c>
      <c r="Q8" s="77">
        <v>22.07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94.49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246.67999999999998</v>
      </c>
      <c r="AB8" s="117">
        <f>-STOA!O8</f>
        <v>0</v>
      </c>
      <c r="AC8">
        <f t="shared" si="0"/>
        <v>10.94776001293244</v>
      </c>
      <c r="AD8">
        <f t="shared" si="1"/>
        <v>1192.9383152698556</v>
      </c>
      <c r="AE8">
        <f>'IDT-1'!C8</f>
        <v>-20</v>
      </c>
      <c r="AF8" s="26"/>
      <c r="AG8">
        <f t="shared" si="2"/>
        <v>1172.9383152698556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7.6235756385068774</v>
      </c>
      <c r="F9">
        <f>GT_Spot!Q9</f>
        <v>0</v>
      </c>
      <c r="G9">
        <f>PPCL_NG!Q9</f>
        <v>19.28</v>
      </c>
      <c r="H9">
        <f>PPCL_Spot!Q9</f>
        <v>5.46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709.75509326295298</v>
      </c>
      <c r="P9" s="77">
        <v>68.090000000000018</v>
      </c>
      <c r="Q9" s="77">
        <v>22.07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94.47999999999999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246.67999999999998</v>
      </c>
      <c r="AB9" s="117">
        <f>-STOA!O9</f>
        <v>0</v>
      </c>
      <c r="AC9">
        <f t="shared" si="0"/>
        <v>11.431415850497498</v>
      </c>
      <c r="AD9">
        <f t="shared" si="1"/>
        <v>1136.9272530509627</v>
      </c>
      <c r="AE9">
        <f>'IDT-1'!C9</f>
        <v>-45</v>
      </c>
      <c r="AF9" s="26"/>
      <c r="AG9">
        <f t="shared" si="2"/>
        <v>1091.9272530509627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7.6235756385068774</v>
      </c>
      <c r="F10">
        <f>GT_Spot!Q10</f>
        <v>0</v>
      </c>
      <c r="G10">
        <f>PPCL_NG!Q10</f>
        <v>19.28</v>
      </c>
      <c r="H10">
        <f>PPCL_Spot!Q10</f>
        <v>5.46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709.7556700950264</v>
      </c>
      <c r="P10" s="77">
        <v>68.090000000000018</v>
      </c>
      <c r="Q10" s="77">
        <v>22.07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94.389999999999986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246.67999999999998</v>
      </c>
      <c r="AB10" s="117">
        <f>-STOA!O10</f>
        <v>0</v>
      </c>
      <c r="AC10">
        <f t="shared" si="0"/>
        <v>11.34184765139779</v>
      </c>
      <c r="AD10">
        <f t="shared" si="1"/>
        <v>1146.9273980821356</v>
      </c>
      <c r="AE10">
        <f>'IDT-1'!C10</f>
        <v>-55.884</v>
      </c>
      <c r="AF10" s="26"/>
      <c r="AG10">
        <f t="shared" si="2"/>
        <v>1091.0433980821356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7.6235756385068774</v>
      </c>
      <c r="F11">
        <f>GT_Spot!Q11</f>
        <v>0</v>
      </c>
      <c r="G11">
        <f>PPCL_NG!Q11</f>
        <v>19.28</v>
      </c>
      <c r="H11">
        <f>PPCL_Spot!Q11</f>
        <v>5.46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709.55886085842155</v>
      </c>
      <c r="P11" s="77">
        <v>68.090000000000018</v>
      </c>
      <c r="Q11" s="77">
        <v>22.07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94.36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-13</v>
      </c>
      <c r="AA11" s="117">
        <f>STOA!I11</f>
        <v>246.67999999999998</v>
      </c>
      <c r="AB11" s="117">
        <f>-STOA!O11</f>
        <v>0</v>
      </c>
      <c r="AC11">
        <f t="shared" si="0"/>
        <v>11.854783126402996</v>
      </c>
      <c r="AD11">
        <f t="shared" si="1"/>
        <v>1088.1876533705256</v>
      </c>
      <c r="AE11">
        <f>'IDT-1'!C11</f>
        <v>-38.526000000000003</v>
      </c>
      <c r="AF11" s="26"/>
      <c r="AG11">
        <f t="shared" si="2"/>
        <v>1049.6616533705255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7.6235756385068774</v>
      </c>
      <c r="F12">
        <f>GT_Spot!Q12</f>
        <v>0</v>
      </c>
      <c r="G12">
        <f>PPCL_NG!Q12</f>
        <v>19.28</v>
      </c>
      <c r="H12">
        <f>PPCL_Spot!Q12</f>
        <v>5.46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709.63629624691725</v>
      </c>
      <c r="P12" s="77">
        <v>68.090000000000018</v>
      </c>
      <c r="Q12" s="77">
        <v>22.07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94.49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-58</v>
      </c>
      <c r="AA12" s="117">
        <f>STOA!I12</f>
        <v>246.67999999999998</v>
      </c>
      <c r="AB12" s="117">
        <f>-STOA!O12</f>
        <v>0</v>
      </c>
      <c r="AC12">
        <f t="shared" si="0"/>
        <v>11.900999195432735</v>
      </c>
      <c r="AD12">
        <f t="shared" si="1"/>
        <v>1083.3488726899916</v>
      </c>
      <c r="AE12">
        <f>'IDT-1'!C12</f>
        <v>-15.664</v>
      </c>
      <c r="AF12" s="26"/>
      <c r="AG12">
        <f t="shared" si="2"/>
        <v>1067.6848726899916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7.6235756385068774</v>
      </c>
      <c r="F13">
        <f>GT_Spot!Q13</f>
        <v>0</v>
      </c>
      <c r="G13">
        <f>PPCL_NG!Q13</f>
        <v>19.28</v>
      </c>
      <c r="H13">
        <f>PPCL_Spot!Q13</f>
        <v>5.46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704.32597590491719</v>
      </c>
      <c r="P13" s="77">
        <v>68.090000000000018</v>
      </c>
      <c r="Q13" s="77">
        <v>22.07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94.28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-133</v>
      </c>
      <c r="AA13" s="117">
        <f>STOA!I13</f>
        <v>294.84000000000003</v>
      </c>
      <c r="AB13" s="117">
        <f>-STOA!O13</f>
        <v>0</v>
      </c>
      <c r="AC13">
        <f t="shared" si="0"/>
        <v>12.897697302976807</v>
      </c>
      <c r="AD13">
        <f t="shared" si="1"/>
        <v>1054.9918542404473</v>
      </c>
      <c r="AE13">
        <f>'IDT-1'!C13</f>
        <v>0</v>
      </c>
      <c r="AF13" s="26"/>
      <c r="AG13">
        <f t="shared" si="2"/>
        <v>1054.9918542404473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7.6235756385068774</v>
      </c>
      <c r="F14">
        <f>GT_Spot!Q14</f>
        <v>0</v>
      </c>
      <c r="G14">
        <f>PPCL_NG!Q14</f>
        <v>19.28</v>
      </c>
      <c r="H14">
        <f>PPCL_Spot!Q14</f>
        <v>5.46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704.32597590491719</v>
      </c>
      <c r="P14" s="77">
        <v>68.090000000000018</v>
      </c>
      <c r="Q14" s="77">
        <v>22.07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94.11999999999999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-114</v>
      </c>
      <c r="AA14" s="117">
        <f>STOA!I14</f>
        <v>296.77000000000004</v>
      </c>
      <c r="AB14" s="117">
        <f>-STOA!O14</f>
        <v>0</v>
      </c>
      <c r="AC14">
        <f t="shared" si="0"/>
        <v>13.295032786431205</v>
      </c>
      <c r="AD14">
        <f t="shared" si="1"/>
        <v>1013.364518756993</v>
      </c>
      <c r="AE14">
        <f>'IDT-1'!C14</f>
        <v>0</v>
      </c>
      <c r="AF14" s="26"/>
      <c r="AG14">
        <f t="shared" si="2"/>
        <v>1013.364518756993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-127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7.6235756385068774</v>
      </c>
      <c r="F15">
        <f>GT_Spot!Q15</f>
        <v>0</v>
      </c>
      <c r="G15">
        <f>PPCL_NG!Q15</f>
        <v>19.28</v>
      </c>
      <c r="H15">
        <f>PPCL_Spot!Q15</f>
        <v>5.46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703.27417753899635</v>
      </c>
      <c r="P15" s="77">
        <v>68.090000000000018</v>
      </c>
      <c r="Q15" s="77">
        <v>22.07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94.27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-79</v>
      </c>
      <c r="AA15" s="117">
        <f>STOA!I15</f>
        <v>279.53000000000003</v>
      </c>
      <c r="AB15" s="117">
        <f>-STOA!O15</f>
        <v>0</v>
      </c>
      <c r="AC15">
        <f t="shared" si="0"/>
        <v>12.362987866380109</v>
      </c>
      <c r="AD15">
        <f t="shared" si="1"/>
        <v>1083.1547653111231</v>
      </c>
      <c r="AE15">
        <f>'IDT-1'!C15</f>
        <v>-40.219000000000001</v>
      </c>
      <c r="AF15" s="26"/>
      <c r="AG15">
        <f t="shared" si="2"/>
        <v>1042.9357653111231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-75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7.6235756385068774</v>
      </c>
      <c r="F16">
        <f>GT_Spot!Q16</f>
        <v>0</v>
      </c>
      <c r="G16">
        <f>PPCL_NG!Q16</f>
        <v>19.28</v>
      </c>
      <c r="H16">
        <f>PPCL_Spot!Q16</f>
        <v>5.46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704.08455183899628</v>
      </c>
      <c r="P16" s="77">
        <v>68.090000000000018</v>
      </c>
      <c r="Q16" s="77">
        <v>22.07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94.22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-109</v>
      </c>
      <c r="AA16" s="117">
        <f>STOA!I16</f>
        <v>279.53000000000003</v>
      </c>
      <c r="AB16" s="117">
        <f>-STOA!O16</f>
        <v>0</v>
      </c>
      <c r="AC16">
        <f t="shared" si="0"/>
        <v>12.920123066596219</v>
      </c>
      <c r="AD16">
        <f t="shared" si="1"/>
        <v>1021.3580044109069</v>
      </c>
      <c r="AE16">
        <f>'IDT-1'!C16</f>
        <v>-31.751999999999999</v>
      </c>
      <c r="AF16" s="26"/>
      <c r="AG16">
        <f t="shared" si="2"/>
        <v>989.60600441090696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-107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7.6235756385068774</v>
      </c>
      <c r="F17">
        <f>GT_Spot!Q17</f>
        <v>0</v>
      </c>
      <c r="G17">
        <f>PPCL_NG!Q17</f>
        <v>19.28</v>
      </c>
      <c r="H17">
        <f>PPCL_Spot!Q17</f>
        <v>5.46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709.66987010699643</v>
      </c>
      <c r="P17" s="77">
        <v>68.090000000000018</v>
      </c>
      <c r="Q17" s="77">
        <v>22.07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94.24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-129</v>
      </c>
      <c r="AA17" s="117">
        <f>STOA!I17</f>
        <v>279.53000000000003</v>
      </c>
      <c r="AB17" s="117">
        <f>-STOA!O17</f>
        <v>0</v>
      </c>
      <c r="AC17">
        <f t="shared" si="0"/>
        <v>12.8185216994773</v>
      </c>
      <c r="AD17">
        <f t="shared" si="1"/>
        <v>1044.0649240460261</v>
      </c>
      <c r="AE17">
        <f>'IDT-1'!C17</f>
        <v>-22.437999999999999</v>
      </c>
      <c r="AF17" s="26"/>
      <c r="AG17">
        <f t="shared" si="2"/>
        <v>1021.6269240460261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7.6235756385068774</v>
      </c>
      <c r="F18">
        <f>GT_Spot!Q18</f>
        <v>0</v>
      </c>
      <c r="G18">
        <f>PPCL_NG!Q18</f>
        <v>19.28</v>
      </c>
      <c r="H18">
        <f>PPCL_Spot!Q18</f>
        <v>5.46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709.66987010699643</v>
      </c>
      <c r="P18" s="77">
        <v>68.090000000000018</v>
      </c>
      <c r="Q18" s="77">
        <v>22.07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94.289999999999992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-154</v>
      </c>
      <c r="AA18" s="117">
        <f>STOA!I18</f>
        <v>279.53000000000003</v>
      </c>
      <c r="AB18" s="117">
        <f>-STOA!O18</f>
        <v>0</v>
      </c>
      <c r="AC18">
        <f t="shared" si="0"/>
        <v>13.174086800365114</v>
      </c>
      <c r="AD18">
        <f t="shared" si="1"/>
        <v>1003.7593589451383</v>
      </c>
      <c r="AE18">
        <f>'IDT-1'!C18</f>
        <v>-11.853999999999999</v>
      </c>
      <c r="AF18" s="26"/>
      <c r="AG18">
        <f t="shared" si="2"/>
        <v>991.90535894513823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-85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7.6235756385068774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706.55511662099639</v>
      </c>
      <c r="P19" s="77">
        <v>68.090000000000018</v>
      </c>
      <c r="Q19" s="77">
        <v>22.07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97.08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-174</v>
      </c>
      <c r="AA19" s="117">
        <f>STOA!I19</f>
        <v>279.53000000000003</v>
      </c>
      <c r="AB19" s="117">
        <f>-STOA!O19</f>
        <v>0</v>
      </c>
      <c r="AC19">
        <f t="shared" si="0"/>
        <v>13.348791520132217</v>
      </c>
      <c r="AD19">
        <f t="shared" si="1"/>
        <v>983.25990073937123</v>
      </c>
      <c r="AE19">
        <f>'IDT-1'!C19</f>
        <v>-3.387</v>
      </c>
      <c r="AF19" s="26"/>
      <c r="AG19">
        <f t="shared" si="2"/>
        <v>979.87290073937129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-85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7.6235756385068774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705.74474232099647</v>
      </c>
      <c r="P20" s="77">
        <v>68.090000000000018</v>
      </c>
      <c r="Q20" s="77">
        <v>22.07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97.13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-184</v>
      </c>
      <c r="AA20" s="117">
        <f>STOA!I20</f>
        <v>279.53000000000003</v>
      </c>
      <c r="AB20" s="117">
        <f>-STOA!O20</f>
        <v>0</v>
      </c>
      <c r="AC20">
        <f t="shared" si="0"/>
        <v>13.475272139125147</v>
      </c>
      <c r="AD20">
        <f t="shared" si="1"/>
        <v>967.37304582037825</v>
      </c>
      <c r="AE20">
        <f>'IDT-1'!C20</f>
        <v>0</v>
      </c>
      <c r="AF20" s="26"/>
      <c r="AG20">
        <f t="shared" si="2"/>
        <v>967.37304582037825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-90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7.6235756385068774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705.9751411489965</v>
      </c>
      <c r="P21" s="77">
        <v>68.083419730761491</v>
      </c>
      <c r="Q21" s="77">
        <v>22.07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97.179999999999993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-204</v>
      </c>
      <c r="AA21" s="117">
        <f>STOA!I21</f>
        <v>279.53000000000003</v>
      </c>
      <c r="AB21" s="117">
        <f>-STOA!O21</f>
        <v>0</v>
      </c>
      <c r="AC21">
        <f t="shared" si="0"/>
        <v>13.610853655275179</v>
      </c>
      <c r="AD21">
        <f t="shared" si="1"/>
        <v>952.51128286298967</v>
      </c>
      <c r="AE21">
        <f>'IDT-1'!C21</f>
        <v>0</v>
      </c>
      <c r="AF21" s="26"/>
      <c r="AG21">
        <f t="shared" si="2"/>
        <v>952.51128286298967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-85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7.6235756385068774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705.97534875123608</v>
      </c>
      <c r="P22" s="77">
        <v>68.089999999999989</v>
      </c>
      <c r="Q22" s="77">
        <v>22.07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97.19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-229.6</v>
      </c>
      <c r="AA22" s="117">
        <f>STOA!I22</f>
        <v>279.53000000000003</v>
      </c>
      <c r="AB22" s="117">
        <f>-STOA!O22</f>
        <v>0</v>
      </c>
      <c r="AC22">
        <f t="shared" si="0"/>
        <v>13.527546989835551</v>
      </c>
      <c r="AD22">
        <f t="shared" si="1"/>
        <v>962.0113773999077</v>
      </c>
      <c r="AE22">
        <f>'IDT-1'!C22</f>
        <v>0</v>
      </c>
      <c r="AF22" s="26"/>
      <c r="AG22">
        <f t="shared" si="2"/>
        <v>962.0113773999077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7.6235756385068774</v>
      </c>
      <c r="F23">
        <f>GT_Spot!Q23</f>
        <v>0</v>
      </c>
      <c r="G23">
        <f>PPCL_NG!Q23</f>
        <v>19.28</v>
      </c>
      <c r="H23">
        <f>PPCL_Spot!Q23</f>
        <v>5.62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704.02704895397608</v>
      </c>
      <c r="P23" s="77">
        <v>68.089999999999989</v>
      </c>
      <c r="Q23" s="77">
        <v>22.07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97.22999999999999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-270</v>
      </c>
      <c r="AA23" s="117">
        <f>STOA!I23</f>
        <v>279.53000000000003</v>
      </c>
      <c r="AB23" s="117">
        <f>-STOA!O23</f>
        <v>0</v>
      </c>
      <c r="AC23">
        <f t="shared" si="0"/>
        <v>13.959619578738307</v>
      </c>
      <c r="AD23">
        <f t="shared" si="1"/>
        <v>909.43100501374488</v>
      </c>
      <c r="AE23">
        <f>'IDT-1'!C23</f>
        <v>0</v>
      </c>
      <c r="AF23" s="26"/>
      <c r="AG23">
        <f t="shared" si="2"/>
        <v>909.43100501374488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7.6235756385068774</v>
      </c>
      <c r="F24">
        <f>GT_Spot!Q24</f>
        <v>0</v>
      </c>
      <c r="G24">
        <f>PPCL_NG!Q24</f>
        <v>19.28</v>
      </c>
      <c r="H24">
        <f>PPCL_Spot!Q24</f>
        <v>5.62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704.02704895397608</v>
      </c>
      <c r="P24" s="77">
        <v>68.086607881233491</v>
      </c>
      <c r="Q24" s="77">
        <v>22.07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97.28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-275</v>
      </c>
      <c r="AA24" s="117">
        <f>STOA!I24</f>
        <v>279.53000000000003</v>
      </c>
      <c r="AB24" s="117">
        <f>-STOA!O24</f>
        <v>0</v>
      </c>
      <c r="AC24">
        <f t="shared" si="0"/>
        <v>13.693685902427301</v>
      </c>
      <c r="AD24">
        <f t="shared" si="1"/>
        <v>939.74354657128913</v>
      </c>
      <c r="AE24">
        <f>'IDT-1'!C24</f>
        <v>0</v>
      </c>
      <c r="AF24" s="26"/>
      <c r="AG24">
        <f t="shared" si="2"/>
        <v>939.74354657128913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7.9756417258328778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702.92459268797597</v>
      </c>
      <c r="P25" s="77">
        <v>68.086607881233491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97.32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-280</v>
      </c>
      <c r="AA25" s="117">
        <f>STOA!I25</f>
        <v>279.53000000000003</v>
      </c>
      <c r="AB25" s="117">
        <f>-STOA!O25</f>
        <v>0</v>
      </c>
      <c r="AC25">
        <f t="shared" si="0"/>
        <v>13.867901019298875</v>
      </c>
      <c r="AD25">
        <f t="shared" si="1"/>
        <v>919.18894127574345</v>
      </c>
      <c r="AE25">
        <f>'IDT-1'!C25</f>
        <v>0</v>
      </c>
      <c r="AF25" s="26"/>
      <c r="AG25">
        <f t="shared" si="2"/>
        <v>919.18894127574345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7.9756417258328778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702.92459268797597</v>
      </c>
      <c r="P26" s="77">
        <v>68.086607881233491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0.03</v>
      </c>
      <c r="U26" s="78">
        <f>SUMPRODUCT(LTA!F26:AJ26,LTA!F$102:AJ$102,LTA!F$104:AJ$104)</f>
        <v>97.16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-285</v>
      </c>
      <c r="AA26" s="117">
        <f>STOA!I26</f>
        <v>279.53000000000003</v>
      </c>
      <c r="AB26" s="117">
        <f>-STOA!O26</f>
        <v>0</v>
      </c>
      <c r="AC26">
        <f t="shared" si="0"/>
        <v>14.088710207353758</v>
      </c>
      <c r="AD26">
        <f t="shared" si="1"/>
        <v>893.83813208768868</v>
      </c>
      <c r="AE26">
        <f>'IDT-1'!C26</f>
        <v>0</v>
      </c>
      <c r="AF26" s="26"/>
      <c r="AG26">
        <f t="shared" si="2"/>
        <v>893.83813208768868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7.9756417258328778</v>
      </c>
      <c r="F27">
        <f>GT_Spot!Q27</f>
        <v>0</v>
      </c>
      <c r="G27">
        <f>PPCL_NG!Q27</f>
        <v>19.28</v>
      </c>
      <c r="H27">
        <f>PPCL_Spot!Q27</f>
        <v>5.9499999999999993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706.66224857123609</v>
      </c>
      <c r="P27" s="77">
        <v>68.090000000000018</v>
      </c>
      <c r="Q27" s="77">
        <v>22.07</v>
      </c>
      <c r="R27" s="80">
        <v>9</v>
      </c>
      <c r="S27" s="80">
        <v>0</v>
      </c>
      <c r="T27" s="78">
        <f>SUMPRODUCT(LTA!F27:AJ27,LTA!F$101:AJ$101,LTA!F$104:AJ$104)</f>
        <v>0.4</v>
      </c>
      <c r="U27" s="78">
        <f>SUMPRODUCT(LTA!F27:AJ27,LTA!F$102:AJ$102,LTA!F$104:AJ$104)</f>
        <v>93.839999999999989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-135.5</v>
      </c>
      <c r="AA27" s="117">
        <f>STOA!I27</f>
        <v>204.63000000000002</v>
      </c>
      <c r="AB27" s="117">
        <f>-STOA!O27</f>
        <v>0</v>
      </c>
      <c r="AC27">
        <f t="shared" si="0"/>
        <v>12.410424553258277</v>
      </c>
      <c r="AD27">
        <f t="shared" si="1"/>
        <v>954.90746574381092</v>
      </c>
      <c r="AE27">
        <f>'IDT-1'!C27</f>
        <v>-11.853999999999999</v>
      </c>
      <c r="AF27" s="26"/>
      <c r="AG27">
        <f t="shared" si="2"/>
        <v>943.05346574381088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7.9756417258328778</v>
      </c>
      <c r="F28">
        <f>GT_Spot!Q28</f>
        <v>0</v>
      </c>
      <c r="G28">
        <f>PPCL_NG!Q28</f>
        <v>19.28</v>
      </c>
      <c r="H28">
        <f>PPCL_Spot!Q28</f>
        <v>5.9499999999999993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715.38360663197602</v>
      </c>
      <c r="P28" s="77">
        <v>68.090000000000018</v>
      </c>
      <c r="Q28" s="77">
        <v>22.07</v>
      </c>
      <c r="R28" s="80">
        <v>23.394261249772271</v>
      </c>
      <c r="S28" s="80">
        <v>0</v>
      </c>
      <c r="T28" s="78">
        <f>SUMPRODUCT(LTA!F28:AJ28,LTA!F$101:AJ$101,LTA!F$104:AJ$104)</f>
        <v>1.83</v>
      </c>
      <c r="U28" s="78">
        <f>SUMPRODUCT(LTA!F28:AJ28,LTA!F$102:AJ$102,LTA!F$104:AJ$104)</f>
        <v>93.789999999999992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-210</v>
      </c>
      <c r="AA28" s="117">
        <f>STOA!I28</f>
        <v>204.63000000000002</v>
      </c>
      <c r="AB28" s="117">
        <f>-STOA!O28</f>
        <v>0</v>
      </c>
      <c r="AC28">
        <f t="shared" si="0"/>
        <v>12.843500127484569</v>
      </c>
      <c r="AD28">
        <f t="shared" si="1"/>
        <v>954.47000948009668</v>
      </c>
      <c r="AE28">
        <f>'IDT-1'!C28</f>
        <v>0</v>
      </c>
      <c r="AF28" s="26"/>
      <c r="AG28">
        <f t="shared" si="2"/>
        <v>954.47000948009668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7.9756417258328778</v>
      </c>
      <c r="F29">
        <f>GT_Spot!Q29</f>
        <v>0</v>
      </c>
      <c r="G29">
        <f>PPCL_NG!Q29</f>
        <v>19.28</v>
      </c>
      <c r="H29">
        <f>PPCL_Spot!Q29</f>
        <v>5.9499999999999993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715.38360663197602</v>
      </c>
      <c r="P29" s="77">
        <v>68.090000000000018</v>
      </c>
      <c r="Q29" s="77">
        <v>22.07</v>
      </c>
      <c r="R29" s="80">
        <v>25.630000000000003</v>
      </c>
      <c r="S29" s="80">
        <v>0</v>
      </c>
      <c r="T29" s="78">
        <f>SUMPRODUCT(LTA!F29:AJ29,LTA!F$101:AJ$101,LTA!F$104:AJ$104)</f>
        <v>3.7800000000000002</v>
      </c>
      <c r="U29" s="78">
        <f>SUMPRODUCT(LTA!F29:AJ29,LTA!F$102:AJ$102,LTA!F$104:AJ$104)</f>
        <v>93.759999999999991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-205</v>
      </c>
      <c r="AA29" s="117">
        <f>STOA!I29</f>
        <v>205.00000000000003</v>
      </c>
      <c r="AB29" s="117">
        <f>-STOA!O29</f>
        <v>0</v>
      </c>
      <c r="AC29">
        <f t="shared" si="0"/>
        <v>12.705764078042666</v>
      </c>
      <c r="AD29">
        <f t="shared" si="1"/>
        <v>979.13348427976632</v>
      </c>
      <c r="AE29">
        <f>'IDT-1'!C29</f>
        <v>0</v>
      </c>
      <c r="AF29" s="26"/>
      <c r="AG29">
        <f t="shared" si="2"/>
        <v>979.13348427976632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7.9756417258328778</v>
      </c>
      <c r="F30">
        <f>GT_Spot!Q30</f>
        <v>0</v>
      </c>
      <c r="G30">
        <f>PPCL_NG!Q30</f>
        <v>19.28</v>
      </c>
      <c r="H30">
        <f>PPCL_Spot!Q30</f>
        <v>5.9499999999999993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715.38360663197602</v>
      </c>
      <c r="P30" s="77">
        <v>64.97</v>
      </c>
      <c r="Q30" s="77">
        <v>22.07</v>
      </c>
      <c r="R30" s="80">
        <v>25.883567686793494</v>
      </c>
      <c r="S30" s="80">
        <v>0</v>
      </c>
      <c r="T30" s="78">
        <f>SUMPRODUCT(LTA!F30:AJ30,LTA!F$101:AJ$101,LTA!F$104:AJ$104)</f>
        <v>6.37</v>
      </c>
      <c r="U30" s="78">
        <f>SUMPRODUCT(LTA!F30:AJ30,LTA!F$102:AJ$102,LTA!F$104:AJ$104)</f>
        <v>93.82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-200</v>
      </c>
      <c r="AA30" s="117">
        <f>STOA!I30</f>
        <v>205.97000000000003</v>
      </c>
      <c r="AB30" s="117">
        <f>-STOA!O30</f>
        <v>0</v>
      </c>
      <c r="AC30">
        <f t="shared" si="0"/>
        <v>12.756786111297428</v>
      </c>
      <c r="AD30">
        <f t="shared" si="1"/>
        <v>974.83602993330521</v>
      </c>
      <c r="AE30">
        <f>'IDT-1'!C30</f>
        <v>0</v>
      </c>
      <c r="AF30" s="26"/>
      <c r="AG30">
        <f t="shared" si="2"/>
        <v>974.83602993330521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7.6235756385068774</v>
      </c>
      <c r="F31">
        <f>GT_Spot!Q31</f>
        <v>0</v>
      </c>
      <c r="G31">
        <f>PPCL_NG!Q31</f>
        <v>19.28</v>
      </c>
      <c r="H31">
        <f>PPCL_Spot!Q31</f>
        <v>5.9499999999999993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719.37041755597602</v>
      </c>
      <c r="P31" s="77">
        <v>68.090000000000018</v>
      </c>
      <c r="Q31" s="77">
        <v>22.07</v>
      </c>
      <c r="R31" s="80">
        <v>26.146824915007283</v>
      </c>
      <c r="S31" s="80">
        <v>0</v>
      </c>
      <c r="T31" s="78">
        <f>SUMPRODUCT(LTA!F31:AJ31,LTA!F$101:AJ$101,LTA!F$104:AJ$104)</f>
        <v>12.67</v>
      </c>
      <c r="U31" s="78">
        <f>SUMPRODUCT(LTA!F31:AJ31,LTA!F$102:AJ$102,LTA!F$104:AJ$104)</f>
        <v>93.75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-215</v>
      </c>
      <c r="AA31" s="117">
        <f>STOA!I31</f>
        <v>207.49000000000004</v>
      </c>
      <c r="AB31" s="117">
        <f>-STOA!O31</f>
        <v>0</v>
      </c>
      <c r="AC31">
        <f t="shared" si="0"/>
        <v>12.842353891857462</v>
      </c>
      <c r="AD31">
        <f t="shared" si="1"/>
        <v>994.51846421763287</v>
      </c>
      <c r="AE31">
        <f>'IDT-1'!C31</f>
        <v>0</v>
      </c>
      <c r="AF31" s="26"/>
      <c r="AG31">
        <f t="shared" si="2"/>
        <v>994.51846421763287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7.6235756385068774</v>
      </c>
      <c r="F32">
        <f>GT_Spot!Q32</f>
        <v>0</v>
      </c>
      <c r="G32">
        <f>PPCL_NG!Q32</f>
        <v>19.28</v>
      </c>
      <c r="H32">
        <f>PPCL_Spot!Q32</f>
        <v>5.9499999999999993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719.37041755597602</v>
      </c>
      <c r="P32" s="77">
        <v>68.090000000000018</v>
      </c>
      <c r="Q32" s="77">
        <v>22.07</v>
      </c>
      <c r="R32" s="80">
        <v>26.3</v>
      </c>
      <c r="S32" s="80">
        <v>0</v>
      </c>
      <c r="T32" s="78">
        <f>SUMPRODUCT(LTA!F32:AJ32,LTA!F$101:AJ$101,LTA!F$104:AJ$104)</f>
        <v>20.14</v>
      </c>
      <c r="U32" s="78">
        <f>SUMPRODUCT(LTA!F32:AJ32,LTA!F$102:AJ$102,LTA!F$104:AJ$104)</f>
        <v>93.69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-225</v>
      </c>
      <c r="AA32" s="117">
        <f>STOA!I32</f>
        <v>209.27000000000004</v>
      </c>
      <c r="AB32" s="117">
        <f>-STOA!O32</f>
        <v>0</v>
      </c>
      <c r="AC32">
        <f t="shared" si="0"/>
        <v>13.475017738981506</v>
      </c>
      <c r="AD32">
        <f t="shared" si="1"/>
        <v>941.22897545550131</v>
      </c>
      <c r="AE32">
        <f>'IDT-1'!C32</f>
        <v>0</v>
      </c>
      <c r="AF32" s="26"/>
      <c r="AG32">
        <f t="shared" si="2"/>
        <v>941.22897545550131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-62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7.6235756385068774</v>
      </c>
      <c r="F33">
        <f>GT_Spot!Q33</f>
        <v>0</v>
      </c>
      <c r="G33">
        <f>PPCL_NG!Q33</f>
        <v>19.28</v>
      </c>
      <c r="H33">
        <f>PPCL_Spot!Q33</f>
        <v>5.9499999999999993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716.27187644453022</v>
      </c>
      <c r="P33" s="77">
        <v>68.090000000000018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27.8</v>
      </c>
      <c r="U33" s="78">
        <f>SUMPRODUCT(LTA!F33:AJ33,LTA!F$102:AJ$102,LTA!F$104:AJ$104)</f>
        <v>93.63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-240</v>
      </c>
      <c r="AA33" s="117">
        <f>STOA!I33</f>
        <v>211.06000000000003</v>
      </c>
      <c r="AB33" s="117">
        <f>-STOA!O33</f>
        <v>0</v>
      </c>
      <c r="AC33">
        <f t="shared" si="0"/>
        <v>13.335063771712484</v>
      </c>
      <c r="AD33">
        <f t="shared" si="1"/>
        <v>969.6603883113246</v>
      </c>
      <c r="AE33">
        <f>'IDT-1'!C33</f>
        <v>0</v>
      </c>
      <c r="AF33" s="26"/>
      <c r="AG33">
        <f t="shared" si="2"/>
        <v>969.6603883113246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19.28</v>
      </c>
      <c r="H34">
        <f>PPCL_Spot!Q34</f>
        <v>5.9499999999999993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702.64364353994858</v>
      </c>
      <c r="P34" s="77">
        <v>68.090000000000018</v>
      </c>
      <c r="Q34" s="77">
        <v>22.07</v>
      </c>
      <c r="R34" s="80">
        <v>26.3</v>
      </c>
      <c r="S34" s="80">
        <v>0</v>
      </c>
      <c r="T34" s="78">
        <f>SUMPRODUCT(LTA!F34:AJ34,LTA!F$101:AJ$101,LTA!F$104:AJ$104)</f>
        <v>36.549999999999997</v>
      </c>
      <c r="U34" s="78">
        <f>SUMPRODUCT(LTA!F34:AJ34,LTA!F$102:AJ$102,LTA!F$104:AJ$104)</f>
        <v>93.61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-245</v>
      </c>
      <c r="AA34" s="117">
        <f>STOA!I34</f>
        <v>212.94000000000003</v>
      </c>
      <c r="AB34" s="117">
        <f>-STOA!O34</f>
        <v>0</v>
      </c>
      <c r="AC34">
        <f t="shared" si="0"/>
        <v>13.308503322152168</v>
      </c>
      <c r="AD34">
        <f t="shared" si="1"/>
        <v>966.66871585630327</v>
      </c>
      <c r="AE34">
        <f>'IDT-1'!C34</f>
        <v>0</v>
      </c>
      <c r="AF34" s="26"/>
      <c r="AG34">
        <f t="shared" si="2"/>
        <v>966.66871585630327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7.6235756385068774</v>
      </c>
      <c r="F35">
        <f>GT_Spot!Q35</f>
        <v>0</v>
      </c>
      <c r="G35">
        <f>PPCL_NG!Q35</f>
        <v>19.28</v>
      </c>
      <c r="H35">
        <f>PPCL_Spot!Q35</f>
        <v>5.79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698.656625013709</v>
      </c>
      <c r="P35" s="77">
        <v>68.090000000000018</v>
      </c>
      <c r="Q35" s="77">
        <v>22.07</v>
      </c>
      <c r="R35" s="80">
        <v>26.3</v>
      </c>
      <c r="S35" s="80">
        <v>0</v>
      </c>
      <c r="T35" s="78">
        <f>SUMPRODUCT(LTA!F35:AJ35,LTA!F$101:AJ$101,LTA!F$104:AJ$104)</f>
        <v>46.489999999999995</v>
      </c>
      <c r="U35" s="78">
        <f>SUMPRODUCT(LTA!F35:AJ35,LTA!F$102:AJ$102,LTA!F$104:AJ$104)</f>
        <v>89.789999999999992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-233</v>
      </c>
      <c r="AA35" s="117">
        <f>STOA!I35</f>
        <v>214.91000000000003</v>
      </c>
      <c r="AB35" s="117">
        <f>-STOA!O35</f>
        <v>0</v>
      </c>
      <c r="AC35">
        <f t="shared" si="0"/>
        <v>13.236664028854916</v>
      </c>
      <c r="AD35">
        <f t="shared" si="1"/>
        <v>982.68353662336108</v>
      </c>
      <c r="AE35">
        <f>'IDT-1'!C35</f>
        <v>0</v>
      </c>
      <c r="AF35" s="26"/>
      <c r="AG35">
        <f t="shared" si="2"/>
        <v>982.68353662336108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7.6235756385068774</v>
      </c>
      <c r="F36">
        <f>GT_Spot!Q36</f>
        <v>0</v>
      </c>
      <c r="G36">
        <f>PPCL_NG!Q36</f>
        <v>19.28</v>
      </c>
      <c r="H36">
        <f>PPCL_Spot!Q36</f>
        <v>5.79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698.656625013709</v>
      </c>
      <c r="P36" s="77">
        <v>68.090000000000018</v>
      </c>
      <c r="Q36" s="77">
        <v>22.07</v>
      </c>
      <c r="R36" s="80">
        <v>26.3</v>
      </c>
      <c r="S36" s="80">
        <v>0</v>
      </c>
      <c r="T36" s="78">
        <f>SUMPRODUCT(LTA!F36:AJ36,LTA!F$101:AJ$101,LTA!F$104:AJ$104)</f>
        <v>56.47</v>
      </c>
      <c r="U36" s="78">
        <f>SUMPRODUCT(LTA!F36:AJ36,LTA!F$102:AJ$102,LTA!F$104:AJ$104)</f>
        <v>89.88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-214</v>
      </c>
      <c r="AA36" s="117">
        <f>STOA!I36</f>
        <v>216.95000000000002</v>
      </c>
      <c r="AB36" s="117">
        <f>-STOA!O36</f>
        <v>0</v>
      </c>
      <c r="AC36">
        <f t="shared" si="0"/>
        <v>13.352110156377112</v>
      </c>
      <c r="AD36">
        <f t="shared" si="1"/>
        <v>993.67809049583877</v>
      </c>
      <c r="AE36">
        <f>'IDT-1'!C36</f>
        <v>0</v>
      </c>
      <c r="AF36" s="26"/>
      <c r="AG36">
        <f t="shared" si="2"/>
        <v>993.67809049583877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7.6235756385068774</v>
      </c>
      <c r="F37">
        <f>GT_Spot!Q37</f>
        <v>0</v>
      </c>
      <c r="G37">
        <f>PPCL_NG!Q37</f>
        <v>19.28</v>
      </c>
      <c r="H37">
        <f>PPCL_Spot!Q37</f>
        <v>5.79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710.08047209620065</v>
      </c>
      <c r="P37" s="77">
        <v>68.52000000000001</v>
      </c>
      <c r="Q37" s="77">
        <v>22.07</v>
      </c>
      <c r="R37" s="80">
        <v>26.3</v>
      </c>
      <c r="S37" s="80">
        <v>0</v>
      </c>
      <c r="T37" s="78">
        <f>SUMPRODUCT(LTA!F37:AJ37,LTA!F$101:AJ$101,LTA!F$104:AJ$104)</f>
        <v>66.13</v>
      </c>
      <c r="U37" s="78">
        <f>SUMPRODUCT(LTA!F37:AJ37,LTA!F$102:AJ$102,LTA!F$104:AJ$104)</f>
        <v>89.96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-224</v>
      </c>
      <c r="AA37" s="117">
        <f>STOA!I37</f>
        <v>219.12000000000003</v>
      </c>
      <c r="AB37" s="117">
        <f>-STOA!O37</f>
        <v>0</v>
      </c>
      <c r="AC37">
        <f t="shared" si="0"/>
        <v>13.827575836368897</v>
      </c>
      <c r="AD37">
        <f t="shared" si="1"/>
        <v>986.9664718983388</v>
      </c>
      <c r="AE37">
        <f>'IDT-1'!C37</f>
        <v>0</v>
      </c>
      <c r="AF37" s="26"/>
      <c r="AG37">
        <f t="shared" si="2"/>
        <v>986.9664718983388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7.6235756385068774</v>
      </c>
      <c r="F38">
        <f>GT_Spot!Q38</f>
        <v>0</v>
      </c>
      <c r="G38">
        <f>PPCL_NG!Q38</f>
        <v>19.28</v>
      </c>
      <c r="H38">
        <f>PPCL_Spot!Q38</f>
        <v>5.79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710.08047209620065</v>
      </c>
      <c r="P38" s="77">
        <v>68.52000000000001</v>
      </c>
      <c r="Q38" s="77">
        <v>22.07</v>
      </c>
      <c r="R38" s="80">
        <v>26.3</v>
      </c>
      <c r="S38" s="80">
        <v>0</v>
      </c>
      <c r="T38" s="78">
        <f>SUMPRODUCT(LTA!F38:AJ38,LTA!F$101:AJ$101,LTA!F$104:AJ$104)</f>
        <v>75.819999999999993</v>
      </c>
      <c r="U38" s="78">
        <f>SUMPRODUCT(LTA!F38:AJ38,LTA!F$102:AJ$102,LTA!F$104:AJ$104)</f>
        <v>90.009999999999991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-234</v>
      </c>
      <c r="AA38" s="117">
        <f>STOA!I38</f>
        <v>221.41000000000003</v>
      </c>
      <c r="AB38" s="117">
        <f>-STOA!O38</f>
        <v>0</v>
      </c>
      <c r="AC38">
        <f t="shared" si="0"/>
        <v>14.33295557486769</v>
      </c>
      <c r="AD38">
        <f t="shared" si="1"/>
        <v>953.49109215983992</v>
      </c>
      <c r="AE38">
        <f>'IDT-1'!C38</f>
        <v>0</v>
      </c>
      <c r="AF38" s="26"/>
      <c r="AG38">
        <f t="shared" si="2"/>
        <v>953.49109215983992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-95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7.5593320235756387</v>
      </c>
      <c r="F39">
        <f>GT_Spot!Q39</f>
        <v>0</v>
      </c>
      <c r="G39">
        <f>PPCL_NG!Q39</f>
        <v>19.28</v>
      </c>
      <c r="H39">
        <f>PPCL_Spot!Q39</f>
        <v>5.62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710.08826982899643</v>
      </c>
      <c r="P39" s="77">
        <v>68.090000000000018</v>
      </c>
      <c r="Q39" s="77">
        <v>22.07</v>
      </c>
      <c r="R39" s="80">
        <v>26.3</v>
      </c>
      <c r="S39" s="80">
        <v>0</v>
      </c>
      <c r="T39" s="78">
        <f>SUMPRODUCT(LTA!F39:AJ39,LTA!F$101:AJ$101,LTA!F$104:AJ$104)</f>
        <v>69.11</v>
      </c>
      <c r="U39" s="78">
        <f>SUMPRODUCT(LTA!F39:AJ39,LTA!F$102:AJ$102,LTA!F$104:AJ$104)</f>
        <v>89.559999999999988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-219</v>
      </c>
      <c r="AA39" s="117">
        <f>STOA!I39</f>
        <v>223.35000000000002</v>
      </c>
      <c r="AB39" s="117">
        <f>-STOA!O39</f>
        <v>0</v>
      </c>
      <c r="AC39">
        <f t="shared" si="0"/>
        <v>13.837336474995128</v>
      </c>
      <c r="AD39">
        <f t="shared" si="1"/>
        <v>998.11026537757687</v>
      </c>
      <c r="AE39">
        <f>'IDT-1'!C39</f>
        <v>0</v>
      </c>
      <c r="AF39" s="26"/>
      <c r="AG39">
        <f t="shared" si="2"/>
        <v>998.11026537757687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7.5593320235756387</v>
      </c>
      <c r="F40">
        <f>GT_Spot!Q40</f>
        <v>0</v>
      </c>
      <c r="G40">
        <f>PPCL_NG!Q40</f>
        <v>19.28</v>
      </c>
      <c r="H40">
        <f>PPCL_Spot!Q40</f>
        <v>5.62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710.08815280250087</v>
      </c>
      <c r="P40" s="77">
        <v>68.090000000000018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76.179999999999993</v>
      </c>
      <c r="U40" s="78">
        <f>SUMPRODUCT(LTA!F40:AJ40,LTA!F$102:AJ$102,LTA!F$104:AJ$104)</f>
        <v>89.47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-204</v>
      </c>
      <c r="AA40" s="117">
        <f>STOA!I40</f>
        <v>224.81000000000003</v>
      </c>
      <c r="AB40" s="117">
        <f>-STOA!O40</f>
        <v>0</v>
      </c>
      <c r="AC40">
        <f t="shared" si="0"/>
        <v>13.689654257107083</v>
      </c>
      <c r="AD40">
        <f t="shared" si="1"/>
        <v>1031.6978305689693</v>
      </c>
      <c r="AE40">
        <f>'IDT-1'!C40</f>
        <v>0</v>
      </c>
      <c r="AF40" s="26"/>
      <c r="AG40">
        <f t="shared" si="2"/>
        <v>1031.6978305689693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7.5593320235756387</v>
      </c>
      <c r="F41">
        <f>GT_Spot!Q41</f>
        <v>0</v>
      </c>
      <c r="G41">
        <f>PPCL_NG!Q41</f>
        <v>19.28</v>
      </c>
      <c r="H41">
        <f>PPCL_Spot!Q41</f>
        <v>5.62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636.67415842588025</v>
      </c>
      <c r="P41" s="77">
        <v>32.75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86.550000000000011</v>
      </c>
      <c r="U41" s="78">
        <f>SUMPRODUCT(LTA!F41:AJ41,LTA!F$102:AJ$102,LTA!F$104:AJ$104)</f>
        <v>89.47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-141</v>
      </c>
      <c r="AA41" s="117">
        <f>STOA!I41</f>
        <v>226.08000000000004</v>
      </c>
      <c r="AB41" s="117">
        <f>-STOA!O41</f>
        <v>0</v>
      </c>
      <c r="AC41">
        <f t="shared" si="0"/>
        <v>11.831822696584753</v>
      </c>
      <c r="AD41">
        <f t="shared" si="1"/>
        <v>1049.4416677528711</v>
      </c>
      <c r="AE41">
        <f>'IDT-1'!C41</f>
        <v>0</v>
      </c>
      <c r="AF41" s="26"/>
      <c r="AG41">
        <f t="shared" si="2"/>
        <v>1049.4416677528711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15.615912246598166</v>
      </c>
      <c r="F42">
        <f>GT_Spot!Q42</f>
        <v>0</v>
      </c>
      <c r="G42">
        <f>PPCL_NG!Q42</f>
        <v>19.28</v>
      </c>
      <c r="H42">
        <f>PPCL_Spot!Q42</f>
        <v>17.5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636.67376341546264</v>
      </c>
      <c r="P42" s="77">
        <v>32.75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93.18</v>
      </c>
      <c r="U42" s="78">
        <f>SUMPRODUCT(LTA!F42:AJ42,LTA!F$102:AJ$102,LTA!F$104:AJ$104)</f>
        <v>89.52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-136</v>
      </c>
      <c r="AA42" s="117">
        <f>STOA!I42</f>
        <v>227.18000000000004</v>
      </c>
      <c r="AB42" s="117">
        <f>-STOA!O42</f>
        <v>0</v>
      </c>
      <c r="AC42">
        <f t="shared" si="0"/>
        <v>12.031334488844699</v>
      </c>
      <c r="AD42">
        <f t="shared" si="1"/>
        <v>1081.958341173216</v>
      </c>
      <c r="AE42">
        <f>'IDT-1'!C42</f>
        <v>0</v>
      </c>
      <c r="AF42" s="26"/>
      <c r="AG42">
        <f t="shared" si="2"/>
        <v>1081.958341173216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7.5593320235756387</v>
      </c>
      <c r="F43">
        <f>GT_Spot!Q43</f>
        <v>0</v>
      </c>
      <c r="G43">
        <f>PPCL_NG!Q43</f>
        <v>19.28</v>
      </c>
      <c r="H43">
        <f>PPCL_Spot!Q43</f>
        <v>5.618347544839752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655.44790679035464</v>
      </c>
      <c r="P43" s="77">
        <v>32.75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106.69</v>
      </c>
      <c r="U43" s="78">
        <f>SUMPRODUCT(LTA!F43:AJ43,LTA!F$102:AJ$102,LTA!F$104:AJ$104)</f>
        <v>89.509999999999991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-121</v>
      </c>
      <c r="AA43" s="117">
        <f>STOA!I43</f>
        <v>228.71000000000004</v>
      </c>
      <c r="AB43" s="117">
        <f>-STOA!O43</f>
        <v>0</v>
      </c>
      <c r="AC43">
        <f t="shared" si="0"/>
        <v>12.172774590142811</v>
      </c>
      <c r="AD43">
        <f t="shared" si="1"/>
        <v>1128.0228117686272</v>
      </c>
      <c r="AE43">
        <f>'IDT-1'!C43</f>
        <v>0</v>
      </c>
      <c r="AF43" s="26"/>
      <c r="AG43">
        <f t="shared" si="2"/>
        <v>1128.0228117686272</v>
      </c>
      <c r="AI43" s="75">
        <f>PXIL!I43</f>
        <v>0</v>
      </c>
      <c r="AJ43" s="75">
        <f>PXIL!O43</f>
        <v>0</v>
      </c>
      <c r="AK43" s="75">
        <f>RTM_IEX!I43</f>
        <v>17.34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7.5593320235756387</v>
      </c>
      <c r="F44">
        <f>GT_Spot!Q44</f>
        <v>0</v>
      </c>
      <c r="G44">
        <f>PPCL_NG!Q44</f>
        <v>19.28</v>
      </c>
      <c r="H44">
        <f>PPCL_Spot!Q44</f>
        <v>5.618347544839752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655.45628141776763</v>
      </c>
      <c r="P44" s="77">
        <v>32.75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115.52</v>
      </c>
      <c r="U44" s="78">
        <f>SUMPRODUCT(LTA!F44:AJ44,LTA!F$102:AJ$102,LTA!F$104:AJ$104)</f>
        <v>89.47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-111</v>
      </c>
      <c r="AA44" s="117">
        <f>STOA!I44</f>
        <v>230.81000000000003</v>
      </c>
      <c r="AB44" s="117">
        <f>-STOA!O44</f>
        <v>0</v>
      </c>
      <c r="AC44">
        <f t="shared" si="0"/>
        <v>12.171451011642093</v>
      </c>
      <c r="AD44">
        <f t="shared" si="1"/>
        <v>1147.962509974541</v>
      </c>
      <c r="AE44">
        <f>'IDT-1'!C44</f>
        <v>0</v>
      </c>
      <c r="AF44" s="26"/>
      <c r="AG44">
        <f t="shared" si="2"/>
        <v>1147.962509974541</v>
      </c>
      <c r="AI44" s="75">
        <f>PXIL!I44</f>
        <v>0</v>
      </c>
      <c r="AJ44" s="75">
        <f>PXIL!O44</f>
        <v>0</v>
      </c>
      <c r="AK44" s="75">
        <f>RTM_IEX!I44</f>
        <v>16.38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7.5593320235756387</v>
      </c>
      <c r="F45">
        <f>GT_Spot!Q45</f>
        <v>0</v>
      </c>
      <c r="G45">
        <f>PPCL_NG!Q45</f>
        <v>19.28</v>
      </c>
      <c r="H45">
        <f>PPCL_Spot!Q45</f>
        <v>5.618347544839752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655.42236911576776</v>
      </c>
      <c r="P45" s="77">
        <v>32.75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128.98000000000002</v>
      </c>
      <c r="U45" s="78">
        <f>SUMPRODUCT(LTA!F45:AJ45,LTA!F$102:AJ$102,LTA!F$104:AJ$104)</f>
        <v>89.41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-101</v>
      </c>
      <c r="AA45" s="117">
        <f>STOA!I45</f>
        <v>232.98000000000002</v>
      </c>
      <c r="AB45" s="117">
        <f>-STOA!O45</f>
        <v>0</v>
      </c>
      <c r="AC45">
        <f t="shared" si="0"/>
        <v>12.28714730816254</v>
      </c>
      <c r="AD45">
        <f t="shared" si="1"/>
        <v>1181.0829013760206</v>
      </c>
      <c r="AE45">
        <f>'IDT-1'!C45</f>
        <v>-2.964</v>
      </c>
      <c r="AF45" s="26"/>
      <c r="AG45">
        <f t="shared" si="2"/>
        <v>1178.1189013760206</v>
      </c>
      <c r="AI45" s="75">
        <f>PXIL!I45</f>
        <v>0</v>
      </c>
      <c r="AJ45" s="75">
        <f>PXIL!O45</f>
        <v>0</v>
      </c>
      <c r="AK45" s="75">
        <f>RTM_IEX!I45</f>
        <v>24.08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7.5593320235756387</v>
      </c>
      <c r="F46">
        <f>GT_Spot!Q46</f>
        <v>0</v>
      </c>
      <c r="G46">
        <f>PPCL_NG!Q46</f>
        <v>19.28</v>
      </c>
      <c r="H46">
        <f>PPCL_Spot!Q46</f>
        <v>5.618347544839752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655.42236911576776</v>
      </c>
      <c r="P46" s="77">
        <v>32.75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132.41</v>
      </c>
      <c r="U46" s="78">
        <f>SUMPRODUCT(LTA!F46:AJ46,LTA!F$102:AJ$102,LTA!F$104:AJ$104)</f>
        <v>89.19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-86</v>
      </c>
      <c r="AA46" s="117">
        <f>STOA!I46</f>
        <v>235.15000000000003</v>
      </c>
      <c r="AB46" s="117">
        <f>-STOA!O46</f>
        <v>0</v>
      </c>
      <c r="AC46">
        <f t="shared" si="0"/>
        <v>12.031831395329611</v>
      </c>
      <c r="AD46">
        <f t="shared" si="1"/>
        <v>1182.4582172888536</v>
      </c>
      <c r="AE46">
        <f>'IDT-1'!C46</f>
        <v>-8.0440000000000005</v>
      </c>
      <c r="AF46" s="26"/>
      <c r="AG46">
        <f t="shared" si="2"/>
        <v>1174.4142172888535</v>
      </c>
      <c r="AI46" s="75">
        <f>PXIL!I46</f>
        <v>0</v>
      </c>
      <c r="AJ46" s="75">
        <f>PXIL!O46</f>
        <v>0</v>
      </c>
      <c r="AK46" s="75">
        <f>RTM_IEX!I46</f>
        <v>4.82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7.5593320235756387</v>
      </c>
      <c r="F47">
        <f>GT_Spot!Q47</f>
        <v>0</v>
      </c>
      <c r="G47">
        <f>PPCL_NG!Q47</f>
        <v>19.28</v>
      </c>
      <c r="H47">
        <f>PPCL_Spot!Q47</f>
        <v>5.618347544839752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687.68171148867214</v>
      </c>
      <c r="P47" s="77">
        <v>31.720000000000002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130.51999999999998</v>
      </c>
      <c r="U47" s="78">
        <f>SUMPRODUCT(LTA!F47:AJ47,LTA!F$102:AJ$102,LTA!F$104:AJ$104)</f>
        <v>89.14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-80.099999999999994</v>
      </c>
      <c r="AA47" s="117">
        <f>STOA!I47</f>
        <v>236.76000000000002</v>
      </c>
      <c r="AB47" s="117">
        <f>-STOA!O47</f>
        <v>0</v>
      </c>
      <c r="AC47">
        <f t="shared" si="0"/>
        <v>12.830417582383891</v>
      </c>
      <c r="AD47">
        <f t="shared" si="1"/>
        <v>1143.6389734747038</v>
      </c>
      <c r="AE47">
        <f>'IDT-1'!C47</f>
        <v>-11.007</v>
      </c>
      <c r="AF47" s="26"/>
      <c r="AG47">
        <f t="shared" si="2"/>
        <v>1132.6319734747037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7.5593320235756387</v>
      </c>
      <c r="F48">
        <f>GT_Spot!Q48</f>
        <v>0</v>
      </c>
      <c r="G48">
        <f>PPCL_NG!Q48</f>
        <v>19.28</v>
      </c>
      <c r="H48">
        <f>PPCL_Spot!Q48</f>
        <v>5.618347544839752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687.68171148867214</v>
      </c>
      <c r="P48" s="77">
        <v>31.720000000000002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132.62</v>
      </c>
      <c r="U48" s="78">
        <f>SUMPRODUCT(LTA!F48:AJ48,LTA!F$102:AJ$102,LTA!F$104:AJ$104)</f>
        <v>89.1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-66</v>
      </c>
      <c r="AA48" s="117">
        <f>STOA!I48</f>
        <v>236.76000000000002</v>
      </c>
      <c r="AB48" s="117">
        <f>-STOA!O48</f>
        <v>0</v>
      </c>
      <c r="AC48">
        <f t="shared" si="0"/>
        <v>12.501410796266052</v>
      </c>
      <c r="AD48">
        <f t="shared" si="1"/>
        <v>1185.1279802608215</v>
      </c>
      <c r="AE48">
        <f>'IDT-1'!C48</f>
        <v>-16.088000000000001</v>
      </c>
      <c r="AF48" s="26"/>
      <c r="AG48">
        <f t="shared" si="2"/>
        <v>1169.0399802608215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7.5593320235756387</v>
      </c>
      <c r="F49">
        <f>GT_Spot!Q49</f>
        <v>0</v>
      </c>
      <c r="G49">
        <f>PPCL_NG!Q49</f>
        <v>19.28</v>
      </c>
      <c r="H49">
        <f>PPCL_Spot!Q49</f>
        <v>5.618347544839752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691.15870201833729</v>
      </c>
      <c r="P49" s="77">
        <v>31.720000000000002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134.62</v>
      </c>
      <c r="U49" s="78">
        <f>SUMPRODUCT(LTA!F49:AJ49,LTA!F$102:AJ$102,LTA!F$104:AJ$104)</f>
        <v>89.07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-99</v>
      </c>
      <c r="AA49" s="117">
        <f>STOA!I49</f>
        <v>236.76000000000002</v>
      </c>
      <c r="AB49" s="117">
        <f>-STOA!O49</f>
        <v>0</v>
      </c>
      <c r="AC49">
        <f t="shared" si="0"/>
        <v>12.975494433992479</v>
      </c>
      <c r="AD49">
        <f t="shared" si="1"/>
        <v>1142.1008871527602</v>
      </c>
      <c r="AE49">
        <f>'IDT-1'!C49</f>
        <v>-12.278</v>
      </c>
      <c r="AF49" s="26"/>
      <c r="AG49">
        <f t="shared" si="2"/>
        <v>1129.8228871527601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7.5593320235756387</v>
      </c>
      <c r="F50">
        <f>GT_Spot!Q50</f>
        <v>0</v>
      </c>
      <c r="G50">
        <f>PPCL_NG!Q50</f>
        <v>19.28</v>
      </c>
      <c r="H50">
        <f>PPCL_Spot!Q50</f>
        <v>5.618347544839752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691.15870201833729</v>
      </c>
      <c r="P50" s="77">
        <v>31.720000000000002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137.11000000000001</v>
      </c>
      <c r="U50" s="78">
        <f>SUMPRODUCT(LTA!F50:AJ50,LTA!F$102:AJ$102,LTA!F$104:AJ$104)</f>
        <v>89.02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-94</v>
      </c>
      <c r="AA50" s="117">
        <f>STOA!I50</f>
        <v>236.76000000000002</v>
      </c>
      <c r="AB50" s="117">
        <f>-STOA!O50</f>
        <v>0</v>
      </c>
      <c r="AC50">
        <f t="shared" si="0"/>
        <v>12.686231970715644</v>
      </c>
      <c r="AD50">
        <f t="shared" si="1"/>
        <v>1179.830149616037</v>
      </c>
      <c r="AE50">
        <f>'IDT-1'!C50</f>
        <v>-7.1970000000000001</v>
      </c>
      <c r="AF50" s="26"/>
      <c r="AG50">
        <f t="shared" si="2"/>
        <v>1172.6331496160371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7.5593320235756387</v>
      </c>
      <c r="F51">
        <f>GT_Spot!Q51</f>
        <v>0</v>
      </c>
      <c r="G51">
        <f>PPCL_NG!Q51</f>
        <v>19.28</v>
      </c>
      <c r="H51">
        <f>PPCL_Spot!Q51</f>
        <v>5.618347544839752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687.96109662338336</v>
      </c>
      <c r="P51" s="77">
        <v>48.167999252367501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135.81</v>
      </c>
      <c r="U51" s="78">
        <f>SUMPRODUCT(LTA!F51:AJ51,LTA!F$102:AJ$102,LTA!F$104:AJ$104)</f>
        <v>89.14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-61</v>
      </c>
      <c r="AA51" s="117">
        <f>STOA!I51</f>
        <v>236.76000000000002</v>
      </c>
      <c r="AB51" s="117">
        <f>-STOA!O51</f>
        <v>0</v>
      </c>
      <c r="AC51">
        <f t="shared" si="0"/>
        <v>13.78680171914676</v>
      </c>
      <c r="AD51">
        <f t="shared" si="1"/>
        <v>1078.7999737250195</v>
      </c>
      <c r="AE51">
        <f>'IDT-1'!C51</f>
        <v>0</v>
      </c>
      <c r="AF51" s="26"/>
      <c r="AG51">
        <f t="shared" si="2"/>
        <v>1078.7999737250195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-175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7.5593320235756387</v>
      </c>
      <c r="F52">
        <f>GT_Spot!Q52</f>
        <v>0</v>
      </c>
      <c r="G52">
        <f>PPCL_NG!Q52</f>
        <v>19.28</v>
      </c>
      <c r="H52">
        <f>PPCL_Spot!Q52</f>
        <v>5.79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687.96109662338336</v>
      </c>
      <c r="P52" s="77">
        <v>48.167999252367501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135.94999999999999</v>
      </c>
      <c r="U52" s="78">
        <f>SUMPRODUCT(LTA!F52:AJ52,LTA!F$102:AJ$102,LTA!F$104:AJ$104)</f>
        <v>88.63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-51</v>
      </c>
      <c r="AA52" s="117">
        <f>STOA!I52</f>
        <v>236.76000000000002</v>
      </c>
      <c r="AB52" s="117">
        <f>-STOA!O52</f>
        <v>0</v>
      </c>
      <c r="AC52">
        <f t="shared" si="0"/>
        <v>13.474321797475334</v>
      </c>
      <c r="AD52">
        <f t="shared" si="1"/>
        <v>1113.9141061018513</v>
      </c>
      <c r="AE52">
        <f>'IDT-1'!C52</f>
        <v>0</v>
      </c>
      <c r="AF52" s="26"/>
      <c r="AG52">
        <f t="shared" si="2"/>
        <v>1113.9141061018513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7.5593320235756387</v>
      </c>
      <c r="F53">
        <f>GT_Spot!Q53</f>
        <v>0</v>
      </c>
      <c r="G53">
        <f>PPCL_NG!Q53</f>
        <v>19.28</v>
      </c>
      <c r="H53">
        <f>PPCL_Spot!Q53</f>
        <v>5.79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625.89479751467741</v>
      </c>
      <c r="P53" s="77">
        <v>46.741941513666198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136.14999999999998</v>
      </c>
      <c r="U53" s="78">
        <f>SUMPRODUCT(LTA!F53:AJ53,LTA!F$102:AJ$102,LTA!F$104:AJ$104)</f>
        <v>88.41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-51</v>
      </c>
      <c r="AA53" s="117">
        <f>STOA!I53</f>
        <v>236.76000000000002</v>
      </c>
      <c r="AB53" s="117">
        <f>-STOA!O53</f>
        <v>0</v>
      </c>
      <c r="AC53">
        <f t="shared" si="0"/>
        <v>12.649069231552291</v>
      </c>
      <c r="AD53">
        <f t="shared" si="1"/>
        <v>1081.2270018203669</v>
      </c>
      <c r="AE53">
        <f>'IDT-1'!C53</f>
        <v>0</v>
      </c>
      <c r="AF53" s="26"/>
      <c r="AG53">
        <f t="shared" si="2"/>
        <v>1081.2270018203669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13.551277777777777</v>
      </c>
      <c r="F54">
        <f>GT_Spot!Q54</f>
        <v>0</v>
      </c>
      <c r="G54">
        <f>PPCL_NG!Q54</f>
        <v>19.28</v>
      </c>
      <c r="H54">
        <f>PPCL_Spot!Q54</f>
        <v>16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626.27474353498792</v>
      </c>
      <c r="P54" s="77">
        <v>46.741941513666198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136.20999999999998</v>
      </c>
      <c r="U54" s="78">
        <f>SUMPRODUCT(LTA!F54:AJ54,LTA!F$102:AJ$102,LTA!F$104:AJ$104)</f>
        <v>88.259999999999991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-51</v>
      </c>
      <c r="AA54" s="117">
        <f>STOA!I54</f>
        <v>236.76000000000002</v>
      </c>
      <c r="AB54" s="117">
        <f>-STOA!O54</f>
        <v>0</v>
      </c>
      <c r="AC54">
        <f t="shared" si="0"/>
        <v>12.661025966335071</v>
      </c>
      <c r="AD54">
        <f t="shared" si="1"/>
        <v>1112.7069368600969</v>
      </c>
      <c r="AE54">
        <f>'IDT-1'!C54</f>
        <v>0</v>
      </c>
      <c r="AF54" s="26"/>
      <c r="AG54">
        <f t="shared" si="2"/>
        <v>1112.7069368600969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13.551277777777777</v>
      </c>
      <c r="F55">
        <f>GT_Spot!Q55</f>
        <v>0</v>
      </c>
      <c r="G55">
        <f>PPCL_NG!Q55</f>
        <v>19.28</v>
      </c>
      <c r="H55">
        <f>PPCL_Spot!Q55</f>
        <v>15.32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633.64012699063642</v>
      </c>
      <c r="P55" s="77">
        <v>56.46</v>
      </c>
      <c r="Q55" s="77">
        <v>22.066752023546723</v>
      </c>
      <c r="R55" s="80">
        <v>26.3</v>
      </c>
      <c r="S55" s="80">
        <v>0</v>
      </c>
      <c r="T55" s="78">
        <f>SUMPRODUCT(LTA!F55:AJ55,LTA!F$101:AJ$101,LTA!F$104:AJ$104)</f>
        <v>136.66</v>
      </c>
      <c r="U55" s="78">
        <f>SUMPRODUCT(LTA!F55:AJ55,LTA!F$102:AJ$102,LTA!F$104:AJ$104)</f>
        <v>88.259999999999991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-41</v>
      </c>
      <c r="AA55" s="117">
        <f>STOA!I55</f>
        <v>236.76000000000002</v>
      </c>
      <c r="AB55" s="117">
        <f>-STOA!O55</f>
        <v>0</v>
      </c>
      <c r="AC55">
        <f t="shared" si="0"/>
        <v>12.498573209954889</v>
      </c>
      <c r="AD55">
        <f t="shared" si="1"/>
        <v>1164.719583582006</v>
      </c>
      <c r="AE55">
        <f>'IDT-1'!C55</f>
        <v>0</v>
      </c>
      <c r="AF55" s="26"/>
      <c r="AG55">
        <f t="shared" si="2"/>
        <v>1164.719583582006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13.551277777777777</v>
      </c>
      <c r="F56">
        <f>GT_Spot!Q56</f>
        <v>0</v>
      </c>
      <c r="G56">
        <f>PPCL_NG!Q56</f>
        <v>19.28</v>
      </c>
      <c r="H56">
        <f>PPCL_Spot!Q56</f>
        <v>16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625.62224292052315</v>
      </c>
      <c r="P56" s="77">
        <v>56.46</v>
      </c>
      <c r="Q56" s="77">
        <v>22.066752023546723</v>
      </c>
      <c r="R56" s="80">
        <v>26.3</v>
      </c>
      <c r="S56" s="80">
        <v>0</v>
      </c>
      <c r="T56" s="78">
        <f>SUMPRODUCT(LTA!F56:AJ56,LTA!F$101:AJ$101,LTA!F$104:AJ$104)</f>
        <v>140.74</v>
      </c>
      <c r="U56" s="78">
        <f>SUMPRODUCT(LTA!F56:AJ56,LTA!F$102:AJ$102,LTA!F$104:AJ$104)</f>
        <v>88.399999999999991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-51</v>
      </c>
      <c r="AA56" s="117">
        <f>STOA!I56</f>
        <v>236.76000000000002</v>
      </c>
      <c r="AB56" s="117">
        <f>-STOA!O56</f>
        <v>0</v>
      </c>
      <c r="AC56">
        <f t="shared" si="0"/>
        <v>12.38235455491594</v>
      </c>
      <c r="AD56">
        <f t="shared" si="1"/>
        <v>1171.7179181669317</v>
      </c>
      <c r="AE56">
        <f>'IDT-1'!C56</f>
        <v>-3.81</v>
      </c>
      <c r="AF56" s="26"/>
      <c r="AG56">
        <f t="shared" si="2"/>
        <v>1167.9079181669317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11.743793390724797</v>
      </c>
      <c r="F57">
        <f>GT_Spot!Q57</f>
        <v>0</v>
      </c>
      <c r="G57">
        <f>PPCL_NG!Q57</f>
        <v>19.28</v>
      </c>
      <c r="H57">
        <f>PPCL_Spot!Q57</f>
        <v>10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608.00984073681593</v>
      </c>
      <c r="P57" s="77">
        <v>46.4</v>
      </c>
      <c r="Q57" s="77">
        <v>22.07</v>
      </c>
      <c r="R57" s="80">
        <v>26.3</v>
      </c>
      <c r="S57" s="80">
        <v>0</v>
      </c>
      <c r="T57" s="78">
        <f>SUMPRODUCT(LTA!F57:AJ57,LTA!F$101:AJ$101,LTA!F$104:AJ$104)</f>
        <v>139.20999999999998</v>
      </c>
      <c r="U57" s="78">
        <f>SUMPRODUCT(LTA!F57:AJ57,LTA!F$102:AJ$102,LTA!F$104:AJ$104)</f>
        <v>88.429999999999993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-36</v>
      </c>
      <c r="AA57" s="117">
        <f>STOA!I57</f>
        <v>236.76000000000002</v>
      </c>
      <c r="AB57" s="117">
        <f>-STOA!O57</f>
        <v>0</v>
      </c>
      <c r="AC57">
        <f t="shared" si="0"/>
        <v>11.603092571121392</v>
      </c>
      <c r="AD57">
        <f t="shared" si="1"/>
        <v>1234.6105415564193</v>
      </c>
      <c r="AE57">
        <f>'IDT-1'!C57</f>
        <v>0</v>
      </c>
      <c r="AF57" s="26"/>
      <c r="AG57">
        <f t="shared" si="2"/>
        <v>1234.6105415564193</v>
      </c>
      <c r="AI57" s="75">
        <f>PXIL!I57</f>
        <v>0</v>
      </c>
      <c r="AJ57" s="75">
        <f>PXIL!O57</f>
        <v>0</v>
      </c>
      <c r="AK57" s="75">
        <f>RTM_IEX!I57</f>
        <v>24.09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11.743793390724797</v>
      </c>
      <c r="F58">
        <f>GT_Spot!Q58</f>
        <v>0</v>
      </c>
      <c r="G58">
        <f>PPCL_NG!Q58</f>
        <v>19.28</v>
      </c>
      <c r="H58">
        <f>PPCL_Spot!Q58</f>
        <v>9.7128567225654603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608.45012489433441</v>
      </c>
      <c r="P58" s="77">
        <v>46.4</v>
      </c>
      <c r="Q58" s="77">
        <v>22.07</v>
      </c>
      <c r="R58" s="80">
        <v>26.3</v>
      </c>
      <c r="S58" s="80">
        <v>0</v>
      </c>
      <c r="T58" s="78">
        <f>SUMPRODUCT(LTA!F58:AJ58,LTA!F$101:AJ$101,LTA!F$104:AJ$104)</f>
        <v>140.05000000000001</v>
      </c>
      <c r="U58" s="78">
        <f>SUMPRODUCT(LTA!F58:AJ58,LTA!F$102:AJ$102,LTA!F$104:AJ$104)</f>
        <v>88.61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-21</v>
      </c>
      <c r="AA58" s="117">
        <f>STOA!I58</f>
        <v>236.76000000000002</v>
      </c>
      <c r="AB58" s="117">
        <f>-STOA!O58</f>
        <v>0</v>
      </c>
      <c r="AC58">
        <f t="shared" si="0"/>
        <v>11.2682522980332</v>
      </c>
      <c r="AD58">
        <f t="shared" si="1"/>
        <v>1227.0285227095915</v>
      </c>
      <c r="AE58">
        <f>'IDT-1'!C58</f>
        <v>0</v>
      </c>
      <c r="AF58" s="26"/>
      <c r="AG58">
        <f t="shared" si="2"/>
        <v>1227.0285227095915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11.743793390724797</v>
      </c>
      <c r="F59">
        <f>GT_Spot!Q59</f>
        <v>0</v>
      </c>
      <c r="G59">
        <f>PPCL_NG!Q59</f>
        <v>19.28</v>
      </c>
      <c r="H59">
        <f>PPCL_Spot!Q59</f>
        <v>9.7128567225654603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608.21957092923822</v>
      </c>
      <c r="P59" s="77">
        <v>46.4</v>
      </c>
      <c r="Q59" s="77">
        <v>22.07</v>
      </c>
      <c r="R59" s="80">
        <v>26.3</v>
      </c>
      <c r="S59" s="80">
        <v>0</v>
      </c>
      <c r="T59" s="78">
        <f>SUMPRODUCT(LTA!F59:AJ59,LTA!F$101:AJ$101,LTA!F$104:AJ$104)</f>
        <v>138.08999999999997</v>
      </c>
      <c r="U59" s="78">
        <f>SUMPRODUCT(LTA!F59:AJ59,LTA!F$102:AJ$102,LTA!F$104:AJ$104)</f>
        <v>88.61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236.76000000000002</v>
      </c>
      <c r="AB59" s="117">
        <f>-STOA!O59</f>
        <v>0</v>
      </c>
      <c r="AC59">
        <f t="shared" si="0"/>
        <v>11.284487933229133</v>
      </c>
      <c r="AD59">
        <f t="shared" si="1"/>
        <v>1220.8217331092992</v>
      </c>
      <c r="AE59">
        <f>'IDT-1'!C59</f>
        <v>0</v>
      </c>
      <c r="AF59" s="26"/>
      <c r="AG59">
        <f t="shared" si="2"/>
        <v>1220.8217331092992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-25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11.743793390724797</v>
      </c>
      <c r="F60">
        <f>GT_Spot!Q60</f>
        <v>0</v>
      </c>
      <c r="G60">
        <f>PPCL_NG!Q60</f>
        <v>19.28</v>
      </c>
      <c r="H60">
        <f>PPCL_Spot!Q60</f>
        <v>9.7128567225654603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608.21962867260845</v>
      </c>
      <c r="P60" s="77">
        <v>46.4</v>
      </c>
      <c r="Q60" s="77">
        <v>22.07</v>
      </c>
      <c r="R60" s="80">
        <v>26.3</v>
      </c>
      <c r="S60" s="80">
        <v>0</v>
      </c>
      <c r="T60" s="78">
        <f>SUMPRODUCT(LTA!F60:AJ60,LTA!F$101:AJ$101,LTA!F$104:AJ$104)</f>
        <v>137.53</v>
      </c>
      <c r="U60" s="78">
        <f>SUMPRODUCT(LTA!F60:AJ60,LTA!F$102:AJ$102,LTA!F$104:AJ$104)</f>
        <v>88.46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235.35000000000002</v>
      </c>
      <c r="AB60" s="117">
        <f>-STOA!O60</f>
        <v>0</v>
      </c>
      <c r="AC60">
        <f t="shared" si="0"/>
        <v>11.298199253315909</v>
      </c>
      <c r="AD60">
        <f t="shared" si="1"/>
        <v>1272.5880795325829</v>
      </c>
      <c r="AE60">
        <f>'IDT-1'!C60</f>
        <v>0</v>
      </c>
      <c r="AF60" s="26"/>
      <c r="AG60">
        <f t="shared" si="2"/>
        <v>1272.5880795325829</v>
      </c>
      <c r="AI60" s="75">
        <f>PXIL!I60</f>
        <v>0</v>
      </c>
      <c r="AJ60" s="75">
        <f>PXIL!O60</f>
        <v>0</v>
      </c>
      <c r="AK60" s="75">
        <f>RTM_IEX!I60</f>
        <v>28.9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11.743793390724797</v>
      </c>
      <c r="F61">
        <f>GT_Spot!Q61</f>
        <v>0</v>
      </c>
      <c r="G61">
        <f>PPCL_NG!Q61</f>
        <v>19.28</v>
      </c>
      <c r="H61">
        <f>PPCL_Spot!Q61</f>
        <v>9.19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677.17672288209678</v>
      </c>
      <c r="P61" s="77">
        <v>46.4</v>
      </c>
      <c r="Q61" s="77">
        <v>22.07</v>
      </c>
      <c r="R61" s="80">
        <v>26.3</v>
      </c>
      <c r="S61" s="80">
        <v>0</v>
      </c>
      <c r="T61" s="78">
        <f>SUMPRODUCT(LTA!F61:AJ61,LTA!F$101:AJ$101,LTA!F$104:AJ$104)</f>
        <v>139.49</v>
      </c>
      <c r="U61" s="78">
        <f>SUMPRODUCT(LTA!F61:AJ61,LTA!F$102:AJ$102,LTA!F$104:AJ$104)</f>
        <v>88.429999999999993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236.65</v>
      </c>
      <c r="AB61" s="117">
        <f>-STOA!O61</f>
        <v>0</v>
      </c>
      <c r="AC61">
        <f t="shared" si="0"/>
        <v>12.384774744976458</v>
      </c>
      <c r="AD61">
        <f t="shared" si="1"/>
        <v>1234.2657415278452</v>
      </c>
      <c r="AE61">
        <f>'IDT-1'!C61</f>
        <v>4.21</v>
      </c>
      <c r="AF61" s="26"/>
      <c r="AG61">
        <f t="shared" si="2"/>
        <v>1238.4757415278452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11.743793390724797</v>
      </c>
      <c r="F62">
        <f>GT_Spot!Q62</f>
        <v>0</v>
      </c>
      <c r="G62">
        <f>PPCL_NG!Q62</f>
        <v>19.28</v>
      </c>
      <c r="H62">
        <f>PPCL_Spot!Q62</f>
        <v>9.7128567225654603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677.17668496000897</v>
      </c>
      <c r="P62" s="77">
        <v>28.9</v>
      </c>
      <c r="Q62" s="77">
        <v>22.07</v>
      </c>
      <c r="R62" s="80">
        <v>26.3</v>
      </c>
      <c r="S62" s="80">
        <v>0</v>
      </c>
      <c r="T62" s="78">
        <f>SUMPRODUCT(LTA!F62:AJ62,LTA!F$101:AJ$101,LTA!F$104:AJ$104)</f>
        <v>129.36000000000001</v>
      </c>
      <c r="U62" s="78">
        <f>SUMPRODUCT(LTA!F62:AJ62,LTA!F$102:AJ$102,LTA!F$104:AJ$104)</f>
        <v>88.399999999999991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263.88</v>
      </c>
      <c r="AB62" s="117">
        <f>-STOA!O62</f>
        <v>0</v>
      </c>
      <c r="AC62">
        <f t="shared" si="0"/>
        <v>12.341200912809681</v>
      </c>
      <c r="AD62">
        <f t="shared" si="1"/>
        <v>1239.4021341604894</v>
      </c>
      <c r="AE62">
        <f>'IDT-1'!C62</f>
        <v>35</v>
      </c>
      <c r="AF62" s="26"/>
      <c r="AG62">
        <f t="shared" si="2"/>
        <v>1274.4021341604894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11.743793390724797</v>
      </c>
      <c r="F63">
        <f>GT_Spot!Q63</f>
        <v>0</v>
      </c>
      <c r="G63">
        <f>PPCL_NG!Q63</f>
        <v>19.28</v>
      </c>
      <c r="H63">
        <f>PPCL_Spot!Q63</f>
        <v>9.7128567225654603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680.50920204400893</v>
      </c>
      <c r="P63" s="77">
        <v>28.9</v>
      </c>
      <c r="Q63" s="77">
        <v>22.07</v>
      </c>
      <c r="R63" s="80">
        <v>26.3</v>
      </c>
      <c r="S63" s="80">
        <v>0</v>
      </c>
      <c r="T63" s="78">
        <f>SUMPRODUCT(LTA!F63:AJ63,LTA!F$101:AJ$101,LTA!F$104:AJ$104)</f>
        <v>124.76</v>
      </c>
      <c r="U63" s="78">
        <f>SUMPRODUCT(LTA!F63:AJ63,LTA!F$102:AJ$102,LTA!F$104:AJ$104)</f>
        <v>89.179999999999993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276.33999999999997</v>
      </c>
      <c r="AB63" s="117">
        <f>-STOA!O63</f>
        <v>0</v>
      </c>
      <c r="AC63">
        <f t="shared" si="0"/>
        <v>13.423153090590368</v>
      </c>
      <c r="AD63">
        <f t="shared" si="1"/>
        <v>1140.2926990667088</v>
      </c>
      <c r="AE63">
        <f>'IDT-1'!C63</f>
        <v>60</v>
      </c>
      <c r="AF63" s="26"/>
      <c r="AG63">
        <f t="shared" si="2"/>
        <v>1200.2926990667088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-185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11.743793390724797</v>
      </c>
      <c r="F64">
        <f>GT_Spot!Q64</f>
        <v>0</v>
      </c>
      <c r="G64">
        <f>PPCL_NG!Q64</f>
        <v>19.28</v>
      </c>
      <c r="H64">
        <f>PPCL_Spot!Q64</f>
        <v>9.7128567225654603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680.50920204400893</v>
      </c>
      <c r="P64" s="77">
        <v>28.9</v>
      </c>
      <c r="Q64" s="77">
        <v>22.07</v>
      </c>
      <c r="R64" s="80">
        <v>26.3</v>
      </c>
      <c r="S64" s="80">
        <v>0</v>
      </c>
      <c r="T64" s="78">
        <f>SUMPRODUCT(LTA!F64:AJ64,LTA!F$101:AJ$101,LTA!F$104:AJ$104)</f>
        <v>118.45</v>
      </c>
      <c r="U64" s="78">
        <f>SUMPRODUCT(LTA!F64:AJ64,LTA!F$102:AJ$102,LTA!F$104:AJ$104)</f>
        <v>89.82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-14</v>
      </c>
      <c r="AA64" s="117">
        <f>STOA!I64</f>
        <v>274.14</v>
      </c>
      <c r="AB64" s="117">
        <f>-STOA!O64</f>
        <v>0</v>
      </c>
      <c r="AC64">
        <f t="shared" si="0"/>
        <v>13.211847050235244</v>
      </c>
      <c r="AD64">
        <f t="shared" si="1"/>
        <v>1148.634005107064</v>
      </c>
      <c r="AE64">
        <f>'IDT-1'!C64</f>
        <v>55</v>
      </c>
      <c r="AF64" s="26"/>
      <c r="AG64">
        <f t="shared" si="2"/>
        <v>1203.634005107064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-155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11.743793390724797</v>
      </c>
      <c r="F65">
        <f>GT_Spot!Q65</f>
        <v>0</v>
      </c>
      <c r="G65">
        <f>PPCL_NG!Q65</f>
        <v>19.28</v>
      </c>
      <c r="H65">
        <f>PPCL_Spot!Q65</f>
        <v>9.7128567225654603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680.50766705372314</v>
      </c>
      <c r="P65" s="77">
        <v>28.9</v>
      </c>
      <c r="Q65" s="77">
        <v>22.07</v>
      </c>
      <c r="R65" s="80">
        <v>26.3</v>
      </c>
      <c r="S65" s="80">
        <v>0</v>
      </c>
      <c r="T65" s="78">
        <f>SUMPRODUCT(LTA!F65:AJ65,LTA!F$101:AJ$101,LTA!F$104:AJ$104)</f>
        <v>114.28999999999999</v>
      </c>
      <c r="U65" s="78">
        <f>SUMPRODUCT(LTA!F65:AJ65,LTA!F$102:AJ$102,LTA!F$104:AJ$104)</f>
        <v>88.64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-14</v>
      </c>
      <c r="AA65" s="117">
        <f>STOA!I65</f>
        <v>272.01</v>
      </c>
      <c r="AB65" s="117">
        <f>-STOA!O65</f>
        <v>0</v>
      </c>
      <c r="AC65">
        <f t="shared" si="0"/>
        <v>13.14609754232073</v>
      </c>
      <c r="AD65">
        <f t="shared" si="1"/>
        <v>1141.2282196246927</v>
      </c>
      <c r="AE65">
        <f>'IDT-1'!C65</f>
        <v>55</v>
      </c>
      <c r="AF65" s="26"/>
      <c r="AG65">
        <f t="shared" si="2"/>
        <v>1196.2282196246927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11.743793390724797</v>
      </c>
      <c r="F66">
        <f>GT_Spot!Q66</f>
        <v>0</v>
      </c>
      <c r="G66">
        <f>PPCL_NG!Q66</f>
        <v>19.28</v>
      </c>
      <c r="H66">
        <f>PPCL_Spot!Q66</f>
        <v>8.8600000000000012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680.51040031323851</v>
      </c>
      <c r="P66" s="77">
        <v>28.9</v>
      </c>
      <c r="Q66" s="77">
        <v>22.07</v>
      </c>
      <c r="R66" s="80">
        <v>26.3</v>
      </c>
      <c r="S66" s="80">
        <v>0</v>
      </c>
      <c r="T66" s="78">
        <f>SUMPRODUCT(LTA!F66:AJ66,LTA!F$101:AJ$101,LTA!F$104:AJ$104)</f>
        <v>106.53999999999999</v>
      </c>
      <c r="U66" s="78">
        <f>SUMPRODUCT(LTA!F66:AJ66,LTA!F$102:AJ$102,LTA!F$104:AJ$104)</f>
        <v>88.72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-14</v>
      </c>
      <c r="AA66" s="117">
        <f>STOA!I66</f>
        <v>269.91999999999996</v>
      </c>
      <c r="AB66" s="117">
        <f>-STOA!O66</f>
        <v>0</v>
      </c>
      <c r="AC66">
        <f t="shared" si="0"/>
        <v>13.008337818234907</v>
      </c>
      <c r="AD66">
        <f t="shared" si="1"/>
        <v>1135.7558558857281</v>
      </c>
      <c r="AE66">
        <f>'IDT-1'!C66</f>
        <v>55</v>
      </c>
      <c r="AF66" s="26"/>
      <c r="AG66">
        <f t="shared" si="2"/>
        <v>1190.7558558857281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11.743793390724797</v>
      </c>
      <c r="F67">
        <f>GT_Spot!Q67</f>
        <v>0</v>
      </c>
      <c r="G67">
        <f>PPCL_NG!Q67</f>
        <v>19.28</v>
      </c>
      <c r="H67">
        <f>PPCL_Spot!Q67</f>
        <v>8.3772976459206703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643.21751376947316</v>
      </c>
      <c r="P67" s="77">
        <v>28.9</v>
      </c>
      <c r="Q67" s="77">
        <v>22.07</v>
      </c>
      <c r="R67" s="80">
        <v>26.3</v>
      </c>
      <c r="S67" s="80">
        <v>0</v>
      </c>
      <c r="T67" s="78">
        <f>SUMPRODUCT(LTA!F67:AJ67,LTA!F$101:AJ$101,LTA!F$104:AJ$104)</f>
        <v>97.77</v>
      </c>
      <c r="U67" s="78">
        <f>SUMPRODUCT(LTA!F67:AJ67,LTA!F$102:AJ$102,LTA!F$104:AJ$104)</f>
        <v>88.74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-43</v>
      </c>
      <c r="AA67" s="117">
        <f>STOA!I67</f>
        <v>268.22999999999996</v>
      </c>
      <c r="AB67" s="117">
        <f>-STOA!O67</f>
        <v>0</v>
      </c>
      <c r="AC67">
        <f t="shared" si="0"/>
        <v>11.95369358185801</v>
      </c>
      <c r="AD67">
        <f t="shared" si="1"/>
        <v>1159.5949112242606</v>
      </c>
      <c r="AE67">
        <f>'IDT-1'!C67</f>
        <v>62.835999999999999</v>
      </c>
      <c r="AF67" s="26"/>
      <c r="AG67">
        <f t="shared" si="2"/>
        <v>1222.4309112242606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11.743793390724797</v>
      </c>
      <c r="F68">
        <f>GT_Spot!Q68</f>
        <v>0</v>
      </c>
      <c r="G68">
        <f>PPCL_NG!Q68</f>
        <v>19.28</v>
      </c>
      <c r="H68">
        <f>PPCL_Spot!Q68</f>
        <v>8.8600000000000012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641.72727758190979</v>
      </c>
      <c r="P68" s="77">
        <v>68.086607881233491</v>
      </c>
      <c r="Q68" s="77">
        <v>22.07</v>
      </c>
      <c r="R68" s="80">
        <v>26.3</v>
      </c>
      <c r="S68" s="80">
        <v>0</v>
      </c>
      <c r="T68" s="78">
        <f>SUMPRODUCT(LTA!F68:AJ68,LTA!F$101:AJ$101,LTA!F$104:AJ$104)</f>
        <v>89.210000000000008</v>
      </c>
      <c r="U68" s="78">
        <f>SUMPRODUCT(LTA!F68:AJ68,LTA!F$102:AJ$102,LTA!F$104:AJ$104)</f>
        <v>88.91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-70</v>
      </c>
      <c r="AA68" s="117">
        <f>STOA!I68</f>
        <v>266.91999999999996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12.399628238966503</v>
      </c>
      <c r="AD68">
        <f t="shared" ref="AD68:AD98" si="4">SUM(B68:AB68,AI68:AR68)-AC68</f>
        <v>1165.6280506149017</v>
      </c>
      <c r="AE68">
        <f>'IDT-1'!C68</f>
        <v>55</v>
      </c>
      <c r="AF68" s="26"/>
      <c r="AG68">
        <f t="shared" ref="AG68:AG98" si="5">SUM(AD68:AF68)</f>
        <v>1220.6280506149017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11.743793390724797</v>
      </c>
      <c r="F69">
        <f>GT_Spot!Q69</f>
        <v>0</v>
      </c>
      <c r="G69">
        <f>PPCL_NG!Q69</f>
        <v>19.28</v>
      </c>
      <c r="H69">
        <f>PPCL_Spot!Q69</f>
        <v>8.8600000000000012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638.61305633920608</v>
      </c>
      <c r="P69" s="77">
        <v>68.086607881233491</v>
      </c>
      <c r="Q69" s="77">
        <v>22.07</v>
      </c>
      <c r="R69" s="80">
        <v>26.3</v>
      </c>
      <c r="S69" s="80">
        <v>0</v>
      </c>
      <c r="T69" s="78">
        <f>SUMPRODUCT(LTA!F69:AJ69,LTA!F$101:AJ$101,LTA!F$104:AJ$104)</f>
        <v>68.34</v>
      </c>
      <c r="U69" s="78">
        <f>SUMPRODUCT(LTA!F69:AJ69,LTA!F$102:AJ$102,LTA!F$104:AJ$104)</f>
        <v>89.149999999999991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-70</v>
      </c>
      <c r="AA69" s="117">
        <f>STOA!I69</f>
        <v>265.58999999999997</v>
      </c>
      <c r="AB69" s="117">
        <f>-STOA!O69</f>
        <v>0</v>
      </c>
      <c r="AC69">
        <f t="shared" si="3"/>
        <v>12.400928280085592</v>
      </c>
      <c r="AD69">
        <f t="shared" si="4"/>
        <v>1115.5525293310789</v>
      </c>
      <c r="AE69">
        <f>'IDT-1'!C69</f>
        <v>45</v>
      </c>
      <c r="AF69" s="26"/>
      <c r="AG69">
        <f t="shared" si="5"/>
        <v>1160.5525293310789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11.743793390724797</v>
      </c>
      <c r="F70">
        <f>GT_Spot!Q70</f>
        <v>0</v>
      </c>
      <c r="G70">
        <f>PPCL_NG!Q70</f>
        <v>19.28</v>
      </c>
      <c r="H70">
        <f>PPCL_Spot!Q70</f>
        <v>8.8600000000000012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639.27205692255973</v>
      </c>
      <c r="P70" s="77">
        <v>68.086607881233491</v>
      </c>
      <c r="Q70" s="77">
        <v>22.07</v>
      </c>
      <c r="R70" s="80">
        <v>26.3</v>
      </c>
      <c r="S70" s="80">
        <v>0</v>
      </c>
      <c r="T70" s="78">
        <f>SUMPRODUCT(LTA!F70:AJ70,LTA!F$101:AJ$101,LTA!F$104:AJ$104)</f>
        <v>60.8</v>
      </c>
      <c r="U70" s="78">
        <f>SUMPRODUCT(LTA!F70:AJ70,LTA!F$102:AJ$102,LTA!F$104:AJ$104)</f>
        <v>89.24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-70</v>
      </c>
      <c r="AA70" s="117">
        <f>STOA!I70</f>
        <v>264.20999999999998</v>
      </c>
      <c r="AB70" s="117">
        <f>-STOA!O70</f>
        <v>0</v>
      </c>
      <c r="AC70">
        <f t="shared" si="3"/>
        <v>12.151460934775196</v>
      </c>
      <c r="AD70">
        <f t="shared" si="4"/>
        <v>1127.6309972597426</v>
      </c>
      <c r="AE70">
        <f>'IDT-1'!C70</f>
        <v>40</v>
      </c>
      <c r="AF70" s="26"/>
      <c r="AG70">
        <f t="shared" si="5"/>
        <v>1167.6309972597426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7.5593320235756387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644.42424071047708</v>
      </c>
      <c r="P71" s="77">
        <v>68.086607881233491</v>
      </c>
      <c r="Q71" s="77">
        <v>22.07</v>
      </c>
      <c r="R71" s="80">
        <v>26.3</v>
      </c>
      <c r="S71" s="80">
        <v>0</v>
      </c>
      <c r="T71" s="78">
        <f>SUMPRODUCT(LTA!F71:AJ71,LTA!F$101:AJ$101,LTA!F$104:AJ$104)</f>
        <v>52.89</v>
      </c>
      <c r="U71" s="78">
        <f>SUMPRODUCT(LTA!F71:AJ71,LTA!F$102:AJ$102,LTA!F$104:AJ$104)</f>
        <v>89.63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-70</v>
      </c>
      <c r="AA71" s="117">
        <f>STOA!I71</f>
        <v>262.83999999999997</v>
      </c>
      <c r="AB71" s="117">
        <f>-STOA!O71</f>
        <v>0</v>
      </c>
      <c r="AC71">
        <f t="shared" si="3"/>
        <v>11.825823704023074</v>
      </c>
      <c r="AD71">
        <f t="shared" si="4"/>
        <v>1141.174356911263</v>
      </c>
      <c r="AE71">
        <f>'IDT-1'!C71</f>
        <v>40</v>
      </c>
      <c r="AF71" s="26"/>
      <c r="AG71">
        <f t="shared" si="5"/>
        <v>1181.174356911263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7.5593320235756387</v>
      </c>
      <c r="F72">
        <f>GT_Spot!Q72</f>
        <v>0</v>
      </c>
      <c r="G72">
        <f>PPCL_NG!Q72</f>
        <v>19.28</v>
      </c>
      <c r="H72">
        <f>PPCL_Spot!Q72</f>
        <v>5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643.04300904722345</v>
      </c>
      <c r="P72" s="77">
        <v>68.086607881233491</v>
      </c>
      <c r="Q72" s="77">
        <v>22.07</v>
      </c>
      <c r="R72" s="80">
        <v>26.066938344098652</v>
      </c>
      <c r="S72" s="80">
        <v>0</v>
      </c>
      <c r="T72" s="78">
        <f>SUMPRODUCT(LTA!F72:AJ72,LTA!F$101:AJ$101,LTA!F$104:AJ$104)</f>
        <v>45.25</v>
      </c>
      <c r="U72" s="78">
        <f>SUMPRODUCT(LTA!F72:AJ72,LTA!F$102:AJ$102,LTA!F$104:AJ$104)</f>
        <v>89.899999999999991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-70</v>
      </c>
      <c r="AA72" s="117">
        <f>STOA!I72</f>
        <v>261.44</v>
      </c>
      <c r="AB72" s="117">
        <f>-STOA!O72</f>
        <v>0</v>
      </c>
      <c r="AC72">
        <f t="shared" si="3"/>
        <v>11.645660647592559</v>
      </c>
      <c r="AD72">
        <f t="shared" si="4"/>
        <v>1140.9702266485385</v>
      </c>
      <c r="AE72">
        <f>'IDT-1'!C72</f>
        <v>45</v>
      </c>
      <c r="AF72" s="26"/>
      <c r="AG72">
        <f t="shared" si="5"/>
        <v>1185.9702266485385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7.2085450346420314</v>
      </c>
      <c r="F73">
        <f>GT_Spot!Q73</f>
        <v>0</v>
      </c>
      <c r="G73">
        <f>PPCL_NG!Q73</f>
        <v>19.28</v>
      </c>
      <c r="H73">
        <f>PPCL_Spot!Q73</f>
        <v>4.8400000000000007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643.07288645605308</v>
      </c>
      <c r="P73" s="77">
        <v>68.086607881233491</v>
      </c>
      <c r="Q73" s="77">
        <v>22.07</v>
      </c>
      <c r="R73" s="80">
        <v>16.84</v>
      </c>
      <c r="S73" s="80">
        <v>0</v>
      </c>
      <c r="T73" s="78">
        <f>SUMPRODUCT(LTA!F73:AJ73,LTA!F$101:AJ$101,LTA!F$104:AJ$104)</f>
        <v>37.92</v>
      </c>
      <c r="U73" s="78">
        <f>SUMPRODUCT(LTA!F73:AJ73,LTA!F$102:AJ$102,LTA!F$104:AJ$104)</f>
        <v>90.259999999999991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-43</v>
      </c>
      <c r="AA73" s="117">
        <f>STOA!I73</f>
        <v>260.07</v>
      </c>
      <c r="AB73" s="117">
        <f>-STOA!O73</f>
        <v>0</v>
      </c>
      <c r="AC73">
        <f t="shared" si="3"/>
        <v>11.646645881259088</v>
      </c>
      <c r="AD73">
        <f t="shared" si="4"/>
        <v>1104.9213934906695</v>
      </c>
      <c r="AE73">
        <f>'IDT-1'!C73</f>
        <v>60</v>
      </c>
      <c r="AF73" s="26"/>
      <c r="AG73">
        <f t="shared" si="5"/>
        <v>1164.9213934906695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-60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7.2085450346420314</v>
      </c>
      <c r="F74">
        <f>GT_Spot!Q74</f>
        <v>0</v>
      </c>
      <c r="G74">
        <f>PPCL_NG!Q74</f>
        <v>19.28</v>
      </c>
      <c r="H74">
        <f>PPCL_Spot!Q74</f>
        <v>5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643.07240931480533</v>
      </c>
      <c r="P74" s="77">
        <v>68.086607881233491</v>
      </c>
      <c r="Q74" s="77">
        <v>22.07</v>
      </c>
      <c r="R74" s="80">
        <v>10.050000000000001</v>
      </c>
      <c r="S74" s="80">
        <v>0</v>
      </c>
      <c r="T74" s="78">
        <f>SUMPRODUCT(LTA!F74:AJ74,LTA!F$101:AJ$101,LTA!F$104:AJ$104)</f>
        <v>32.61</v>
      </c>
      <c r="U74" s="78">
        <f>SUMPRODUCT(LTA!F74:AJ74,LTA!F$102:AJ$102,LTA!F$104:AJ$104)</f>
        <v>90.57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-70</v>
      </c>
      <c r="AA74" s="117">
        <f>STOA!I74</f>
        <v>258.69</v>
      </c>
      <c r="AB74" s="117">
        <f>-STOA!O74</f>
        <v>0</v>
      </c>
      <c r="AC74">
        <f t="shared" si="3"/>
        <v>11.505519299849524</v>
      </c>
      <c r="AD74">
        <f t="shared" si="4"/>
        <v>1095.0520429308312</v>
      </c>
      <c r="AE74">
        <f>'IDT-1'!C74</f>
        <v>65</v>
      </c>
      <c r="AF74" s="26"/>
      <c r="AG74">
        <f t="shared" si="5"/>
        <v>1160.0520429308312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19.28</v>
      </c>
      <c r="H75">
        <f>PPCL_Spot!Q75</f>
        <v>5.3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714.1548421016189</v>
      </c>
      <c r="P75" s="77">
        <v>68.090000000000018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25.86</v>
      </c>
      <c r="U75" s="78">
        <f>SUMPRODUCT(LTA!F75:AJ75,LTA!F$102:AJ$102,LTA!F$104:AJ$104)</f>
        <v>90.899999999999991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-43</v>
      </c>
      <c r="AA75" s="117">
        <f>STOA!I75</f>
        <v>257.27</v>
      </c>
      <c r="AB75" s="117">
        <f>-STOA!O75</f>
        <v>0</v>
      </c>
      <c r="AC75">
        <f t="shared" si="3"/>
        <v>12.181034318818959</v>
      </c>
      <c r="AD75">
        <f t="shared" si="4"/>
        <v>1124.9354013162872</v>
      </c>
      <c r="AE75">
        <f>'IDT-1'!C75</f>
        <v>75</v>
      </c>
      <c r="AF75" s="26"/>
      <c r="AG75">
        <f t="shared" si="5"/>
        <v>1199.9354013162872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-80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15.308597543558982</v>
      </c>
      <c r="F76">
        <f>GT_Spot!Q76</f>
        <v>0</v>
      </c>
      <c r="G76">
        <f>PPCL_NG!Q76</f>
        <v>19.28</v>
      </c>
      <c r="H76">
        <f>PPCL_Spot!Q76</f>
        <v>14.67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716.02369409161884</v>
      </c>
      <c r="P76" s="77">
        <v>68.090000000000018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23.46</v>
      </c>
      <c r="U76" s="78">
        <f>SUMPRODUCT(LTA!F76:AJ76,LTA!F$102:AJ$102,LTA!F$104:AJ$104)</f>
        <v>91.289999999999992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-70</v>
      </c>
      <c r="AA76" s="117">
        <f>STOA!I76</f>
        <v>255.87999999999997</v>
      </c>
      <c r="AB76" s="117">
        <f>-STOA!O76</f>
        <v>0</v>
      </c>
      <c r="AC76">
        <f t="shared" si="3"/>
        <v>12.471670019496912</v>
      </c>
      <c r="AD76">
        <f t="shared" si="4"/>
        <v>1123.520621615681</v>
      </c>
      <c r="AE76">
        <f>'IDT-1'!C76</f>
        <v>75</v>
      </c>
      <c r="AF76" s="26"/>
      <c r="AG76">
        <f t="shared" si="5"/>
        <v>1198.520621615681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15.308597543558982</v>
      </c>
      <c r="F77">
        <f>GT_Spot!Q77</f>
        <v>0</v>
      </c>
      <c r="G77">
        <f>PPCL_NG!Q77</f>
        <v>19.28</v>
      </c>
      <c r="H77">
        <f>PPCL_Spot!Q77</f>
        <v>14.67</v>
      </c>
      <c r="I77">
        <f>Bawana_NG!Q77</f>
        <v>40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688.65367910207408</v>
      </c>
      <c r="P77" s="77">
        <v>68.090000000000018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17.14</v>
      </c>
      <c r="U77" s="78">
        <f>SUMPRODUCT(LTA!F77:AJ77,LTA!F$102:AJ$102,LTA!F$104:AJ$104)</f>
        <v>90.47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12.33</v>
      </c>
      <c r="Z77" s="75">
        <f>IEX!O77</f>
        <v>0</v>
      </c>
      <c r="AA77" s="117">
        <f>STOA!I77</f>
        <v>158.16999999999999</v>
      </c>
      <c r="AB77" s="117">
        <f>-STOA!O77</f>
        <v>0</v>
      </c>
      <c r="AC77">
        <f t="shared" si="3"/>
        <v>10.316436034481573</v>
      </c>
      <c r="AD77">
        <f t="shared" si="4"/>
        <v>1162.0058406111518</v>
      </c>
      <c r="AE77">
        <f>'IDT-1'!C77</f>
        <v>75</v>
      </c>
      <c r="AF77" s="26"/>
      <c r="AG77">
        <f t="shared" si="5"/>
        <v>1237.0058406111518</v>
      </c>
      <c r="AI77" s="75">
        <f>PXIL!I77</f>
        <v>0</v>
      </c>
      <c r="AJ77" s="75">
        <f>PXIL!O77</f>
        <v>0</v>
      </c>
      <c r="AK77" s="75">
        <f>RTM_IEX!I77</f>
        <v>14.45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11.69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15.308597543558982</v>
      </c>
      <c r="F78">
        <f>GT_Spot!Q78</f>
        <v>0</v>
      </c>
      <c r="G78">
        <f>PPCL_NG!Q78</f>
        <v>19.28</v>
      </c>
      <c r="H78">
        <f>PPCL_Spot!Q78</f>
        <v>14.67</v>
      </c>
      <c r="I78">
        <f>Bawana_NG!Q78</f>
        <v>40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690.40251470548901</v>
      </c>
      <c r="P78" s="77">
        <v>68.090000000000018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12.67</v>
      </c>
      <c r="U78" s="78">
        <f>SUMPRODUCT(LTA!F78:AJ78,LTA!F$102:AJ$102,LTA!F$104:AJ$104)</f>
        <v>90.72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13.16</v>
      </c>
      <c r="Z78" s="75">
        <f>IEX!O78</f>
        <v>0</v>
      </c>
      <c r="AA78" s="117">
        <f>STOA!I78</f>
        <v>156.81</v>
      </c>
      <c r="AB78" s="117">
        <f>-STOA!O78</f>
        <v>0</v>
      </c>
      <c r="AC78">
        <f t="shared" si="3"/>
        <v>10.348457787791624</v>
      </c>
      <c r="AD78">
        <f t="shared" si="4"/>
        <v>1165.6126544612564</v>
      </c>
      <c r="AE78">
        <f>'IDT-1'!C78</f>
        <v>70</v>
      </c>
      <c r="AF78" s="26"/>
      <c r="AG78">
        <f t="shared" si="5"/>
        <v>1235.6126544612564</v>
      </c>
      <c r="AI78" s="75">
        <f>PXIL!I78</f>
        <v>0</v>
      </c>
      <c r="AJ78" s="75">
        <f>PXIL!O78</f>
        <v>0</v>
      </c>
      <c r="AK78" s="75">
        <f>RTM_IEX!I78</f>
        <v>19.260000000000002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13.52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7.2715935334872981</v>
      </c>
      <c r="F79">
        <f>GT_Spot!Q79</f>
        <v>0</v>
      </c>
      <c r="G79">
        <f>PPCL_NG!Q79</f>
        <v>19.28</v>
      </c>
      <c r="H79">
        <f>PPCL_Spot!Q79</f>
        <v>5.3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697.93163840278885</v>
      </c>
      <c r="P79" s="77">
        <v>68.090000000000018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10.039999999999999</v>
      </c>
      <c r="U79" s="78">
        <f>SUMPRODUCT(LTA!F79:AJ79,LTA!F$102:AJ$102,LTA!F$104:AJ$104)</f>
        <v>90.83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11.4</v>
      </c>
      <c r="Z79" s="75">
        <f>IEX!O79</f>
        <v>0</v>
      </c>
      <c r="AA79" s="117">
        <f>STOA!I79</f>
        <v>155.68</v>
      </c>
      <c r="AB79" s="117">
        <f>-STOA!O79</f>
        <v>0</v>
      </c>
      <c r="AC79">
        <f t="shared" si="3"/>
        <v>10.251148441039231</v>
      </c>
      <c r="AD79">
        <f t="shared" si="4"/>
        <v>1154.6520834952371</v>
      </c>
      <c r="AE79">
        <f>'IDT-1'!C79</f>
        <v>60</v>
      </c>
      <c r="AF79" s="26"/>
      <c r="AG79">
        <f t="shared" si="5"/>
        <v>1214.6520834952371</v>
      </c>
      <c r="AI79" s="75">
        <f>PXIL!I79</f>
        <v>0</v>
      </c>
      <c r="AJ79" s="75">
        <f>PXIL!O79</f>
        <v>0</v>
      </c>
      <c r="AK79" s="75">
        <f>RTM_IEX!I79</f>
        <v>14.45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12.64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7.2715935334872981</v>
      </c>
      <c r="F80">
        <f>GT_Spot!Q80</f>
        <v>0</v>
      </c>
      <c r="G80">
        <f>PPCL_NG!Q80</f>
        <v>19.28</v>
      </c>
      <c r="H80">
        <f>PPCL_Spot!Q80</f>
        <v>5.3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711.92176910899457</v>
      </c>
      <c r="P80" s="77">
        <v>68.090000000000018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0.42000000000000004</v>
      </c>
      <c r="U80" s="78">
        <f>SUMPRODUCT(LTA!F80:AJ80,LTA!F$102:AJ$102,LTA!F$104:AJ$104)</f>
        <v>90.97999999999999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10.77</v>
      </c>
      <c r="Z80" s="75">
        <f>IEX!O80</f>
        <v>0</v>
      </c>
      <c r="AA80" s="117">
        <f>STOA!I80</f>
        <v>154.9</v>
      </c>
      <c r="AB80" s="117">
        <f>-STOA!O80</f>
        <v>0</v>
      </c>
      <c r="AC80">
        <f t="shared" si="3"/>
        <v>10.26082959125384</v>
      </c>
      <c r="AD80">
        <f t="shared" si="4"/>
        <v>1155.7425330512281</v>
      </c>
      <c r="AE80">
        <f>'IDT-1'!C80</f>
        <v>55</v>
      </c>
      <c r="AF80" s="26"/>
      <c r="AG80">
        <f t="shared" si="5"/>
        <v>1210.7425330512281</v>
      </c>
      <c r="AI80" s="75">
        <f>PXIL!I80</f>
        <v>0</v>
      </c>
      <c r="AJ80" s="75">
        <f>PXIL!O80</f>
        <v>0</v>
      </c>
      <c r="AK80" s="75">
        <f>RTM_IEX!I80</f>
        <v>14.45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10.63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7.2715935334872981</v>
      </c>
      <c r="F81">
        <f>GT_Spot!Q81</f>
        <v>0</v>
      </c>
      <c r="G81">
        <f>PPCL_NG!Q81</f>
        <v>19.28</v>
      </c>
      <c r="H81">
        <f>PPCL_Spot!Q81</f>
        <v>5.3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711.92176910899457</v>
      </c>
      <c r="P81" s="77">
        <v>68.090000000000018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91.08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10.15</v>
      </c>
      <c r="Z81" s="75">
        <f>IEX!O81</f>
        <v>0</v>
      </c>
      <c r="AA81" s="117">
        <f>STOA!I81</f>
        <v>154.57</v>
      </c>
      <c r="AB81" s="117">
        <f>-STOA!O81</f>
        <v>0</v>
      </c>
      <c r="AC81">
        <f t="shared" si="3"/>
        <v>10.442634182052874</v>
      </c>
      <c r="AD81">
        <f t="shared" si="4"/>
        <v>1103.900728460429</v>
      </c>
      <c r="AE81">
        <f>'IDT-1'!C81</f>
        <v>65</v>
      </c>
      <c r="AF81" s="26"/>
      <c r="AG81">
        <f t="shared" si="5"/>
        <v>1168.900728460429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-36</v>
      </c>
      <c r="AM81" s="75">
        <f>RTM_PXI!I81</f>
        <v>0</v>
      </c>
      <c r="AN81" s="75">
        <f>RTM_PXI!O81</f>
        <v>0</v>
      </c>
      <c r="AO81" s="192">
        <f>GDAM_IEX!I81</f>
        <v>10.69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7.2715935334872981</v>
      </c>
      <c r="F82">
        <f>GT_Spot!Q82</f>
        <v>0</v>
      </c>
      <c r="G82">
        <f>PPCL_NG!Q82</f>
        <v>19.28</v>
      </c>
      <c r="H82">
        <f>PPCL_Spot!Q82</f>
        <v>5.3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724.69203882476506</v>
      </c>
      <c r="P82" s="77">
        <v>68.090000000000018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91.22999999999999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10.35</v>
      </c>
      <c r="Z82" s="75">
        <f>IEX!O82</f>
        <v>0</v>
      </c>
      <c r="AA82" s="117">
        <f>STOA!I82</f>
        <v>154.57</v>
      </c>
      <c r="AB82" s="117">
        <f>-STOA!O82</f>
        <v>0</v>
      </c>
      <c r="AC82">
        <f t="shared" si="3"/>
        <v>10.238391964752623</v>
      </c>
      <c r="AD82">
        <f t="shared" si="4"/>
        <v>1153.2152403934997</v>
      </c>
      <c r="AE82">
        <f>'IDT-1'!C82</f>
        <v>55</v>
      </c>
      <c r="AF82" s="26"/>
      <c r="AG82">
        <f t="shared" si="5"/>
        <v>1208.2152403934997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10.68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7.2715935334872981</v>
      </c>
      <c r="F83">
        <f>GT_Spot!Q83</f>
        <v>0</v>
      </c>
      <c r="G83">
        <f>PPCL_NG!Q83</f>
        <v>19.28</v>
      </c>
      <c r="H83">
        <f>PPCL_Spot!Q83</f>
        <v>5.3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725.50241312476498</v>
      </c>
      <c r="P83" s="77">
        <v>68.090000000000018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93.21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6.81</v>
      </c>
      <c r="Z83" s="75">
        <f>IEX!O83</f>
        <v>0</v>
      </c>
      <c r="AA83" s="117">
        <f>STOA!I83</f>
        <v>154.57</v>
      </c>
      <c r="AB83" s="117">
        <f>-STOA!O83</f>
        <v>0</v>
      </c>
      <c r="AC83">
        <f t="shared" si="3"/>
        <v>10.211027258592623</v>
      </c>
      <c r="AD83">
        <f t="shared" si="4"/>
        <v>1150.1329793996597</v>
      </c>
      <c r="AE83">
        <f>'IDT-1'!C83</f>
        <v>50</v>
      </c>
      <c r="AF83" s="26"/>
      <c r="AG83">
        <f t="shared" si="5"/>
        <v>1200.1329793996597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8.32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7.2715935334872981</v>
      </c>
      <c r="F84">
        <f>GT_Spot!Q84</f>
        <v>0</v>
      </c>
      <c r="G84">
        <f>PPCL_NG!Q84</f>
        <v>19.28</v>
      </c>
      <c r="H84">
        <f>PPCL_Spot!Q84</f>
        <v>5.3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725.50241312476498</v>
      </c>
      <c r="P84" s="77">
        <v>68.090000000000018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93.429999999999993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7.77</v>
      </c>
      <c r="Z84" s="75">
        <f>IEX!O84</f>
        <v>0</v>
      </c>
      <c r="AA84" s="117">
        <f>STOA!I84</f>
        <v>154.57</v>
      </c>
      <c r="AB84" s="117">
        <f>-STOA!O84</f>
        <v>0</v>
      </c>
      <c r="AC84">
        <f t="shared" si="3"/>
        <v>10.21164325859262</v>
      </c>
      <c r="AD84">
        <f t="shared" si="4"/>
        <v>1150.2023633996596</v>
      </c>
      <c r="AE84">
        <f>'IDT-1'!C84</f>
        <v>40</v>
      </c>
      <c r="AF84" s="26"/>
      <c r="AG84">
        <f t="shared" si="5"/>
        <v>1190.2023633996596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7.21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7.2715935334872981</v>
      </c>
      <c r="F85">
        <f>GT_Spot!Q85</f>
        <v>0</v>
      </c>
      <c r="G85">
        <f>PPCL_NG!Q85</f>
        <v>19.28</v>
      </c>
      <c r="H85">
        <f>PPCL_Spot!Q85</f>
        <v>5.3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724.69203882476506</v>
      </c>
      <c r="P85" s="77">
        <v>68.090000000000018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93.72999999999999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6.43</v>
      </c>
      <c r="Z85" s="75">
        <f>IEX!O85</f>
        <v>0</v>
      </c>
      <c r="AA85" s="117">
        <f>STOA!I85</f>
        <v>154.57</v>
      </c>
      <c r="AB85" s="117">
        <f>-STOA!O85</f>
        <v>0</v>
      </c>
      <c r="AC85">
        <f t="shared" si="3"/>
        <v>10.351675877585551</v>
      </c>
      <c r="AD85">
        <f t="shared" si="4"/>
        <v>1135.8419564806666</v>
      </c>
      <c r="AE85">
        <f>'IDT-1'!C85</f>
        <v>40</v>
      </c>
      <c r="AF85" s="26"/>
      <c r="AG85">
        <f t="shared" si="5"/>
        <v>1175.8419564806666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-15</v>
      </c>
      <c r="AM85" s="75">
        <f>RTM_PXI!I85</f>
        <v>0</v>
      </c>
      <c r="AN85" s="75">
        <f>RTM_PXI!O85</f>
        <v>0</v>
      </c>
      <c r="AO85" s="192">
        <f>GDAM_IEX!I85</f>
        <v>9.84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7.2715935334872981</v>
      </c>
      <c r="F86">
        <f>GT_Spot!Q86</f>
        <v>0</v>
      </c>
      <c r="G86">
        <f>PPCL_NG!Q86</f>
        <v>19.28</v>
      </c>
      <c r="H86">
        <f>PPCL_Spot!Q86</f>
        <v>5.3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717.21663035676511</v>
      </c>
      <c r="P86" s="77">
        <v>68.090000000000018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94.02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6.21</v>
      </c>
      <c r="Z86" s="75">
        <f>IEX!O86</f>
        <v>0</v>
      </c>
      <c r="AA86" s="117">
        <f>STOA!I86</f>
        <v>154.57</v>
      </c>
      <c r="AB86" s="117">
        <f>-STOA!O86</f>
        <v>0</v>
      </c>
      <c r="AC86">
        <f t="shared" si="3"/>
        <v>10.288620283067152</v>
      </c>
      <c r="AD86">
        <f t="shared" si="4"/>
        <v>1128.7396036071852</v>
      </c>
      <c r="AE86">
        <f>'IDT-1'!C86</f>
        <v>55</v>
      </c>
      <c r="AF86" s="26"/>
      <c r="AG86">
        <f t="shared" si="5"/>
        <v>1183.7396036071852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</v>
      </c>
      <c r="AM86" s="75">
        <f>RTM_PXI!I86</f>
        <v>0</v>
      </c>
      <c r="AN86" s="75">
        <f>RTM_PXI!O86</f>
        <v>0</v>
      </c>
      <c r="AO86" s="192">
        <f>GDAM_IEX!I86</f>
        <v>10.08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7.2715935334872981</v>
      </c>
      <c r="F87">
        <f>GT_Spot!Q87</f>
        <v>0</v>
      </c>
      <c r="G87">
        <f>PPCL_NG!Q87</f>
        <v>19.28</v>
      </c>
      <c r="H87">
        <f>PPCL_Spot!Q87</f>
        <v>5.3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714.77109125340019</v>
      </c>
      <c r="P87" s="77">
        <v>68.090000000000018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94.8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5.39</v>
      </c>
      <c r="Z87" s="75">
        <f>IEX!O87</f>
        <v>0</v>
      </c>
      <c r="AA87" s="117">
        <f>STOA!I87</f>
        <v>186.26</v>
      </c>
      <c r="AB87" s="117">
        <f>-STOA!O87</f>
        <v>0</v>
      </c>
      <c r="AC87">
        <f t="shared" si="3"/>
        <v>11.019220552678284</v>
      </c>
      <c r="AD87">
        <f t="shared" si="4"/>
        <v>1100.5434642342093</v>
      </c>
      <c r="AE87">
        <f>'IDT-1'!C87</f>
        <v>35</v>
      </c>
      <c r="AF87" s="26"/>
      <c r="AG87">
        <f t="shared" si="5"/>
        <v>1135.5434642342093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12.31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7.2715935334872981</v>
      </c>
      <c r="F88">
        <f>GT_Spot!Q88</f>
        <v>0</v>
      </c>
      <c r="G88">
        <f>PPCL_NG!Q88</f>
        <v>19.28</v>
      </c>
      <c r="H88">
        <f>PPCL_Spot!Q88</f>
        <v>5.3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714.77109125340019</v>
      </c>
      <c r="P88" s="77">
        <v>68.090000000000018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95.149999999999991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7.08</v>
      </c>
      <c r="Z88" s="75">
        <f>IEX!O88</f>
        <v>0</v>
      </c>
      <c r="AA88" s="117">
        <f>STOA!I88</f>
        <v>186.26</v>
      </c>
      <c r="AB88" s="117">
        <f>-STOA!O88</f>
        <v>0</v>
      </c>
      <c r="AC88">
        <f t="shared" si="3"/>
        <v>10.618736814179494</v>
      </c>
      <c r="AD88">
        <f t="shared" si="4"/>
        <v>1145.8339479727081</v>
      </c>
      <c r="AE88">
        <f>'IDT-1'!C88</f>
        <v>50</v>
      </c>
      <c r="AF88" s="26"/>
      <c r="AG88">
        <f t="shared" si="5"/>
        <v>1195.8339479727081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10.16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7.2715935334872981</v>
      </c>
      <c r="F89">
        <f>GT_Spot!Q89</f>
        <v>0</v>
      </c>
      <c r="G89">
        <f>PPCL_NG!Q89</f>
        <v>19.28</v>
      </c>
      <c r="H89">
        <f>PPCL_Spot!Q89</f>
        <v>5.3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714.77109125340019</v>
      </c>
      <c r="P89" s="77">
        <v>68.090000000000018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93.399999999999991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7.09</v>
      </c>
      <c r="Z89" s="75">
        <f>IEX!O89</f>
        <v>0</v>
      </c>
      <c r="AA89" s="117">
        <f>STOA!I89</f>
        <v>186.26</v>
      </c>
      <c r="AB89" s="117">
        <f>-STOA!O89</f>
        <v>0</v>
      </c>
      <c r="AC89">
        <f t="shared" si="3"/>
        <v>10.872232639845354</v>
      </c>
      <c r="AD89">
        <f t="shared" si="4"/>
        <v>1114.1204521470422</v>
      </c>
      <c r="AE89">
        <f>'IDT-1'!C89</f>
        <v>51.865000000000002</v>
      </c>
      <c r="AF89" s="26"/>
      <c r="AG89">
        <f t="shared" si="5"/>
        <v>1165.9854521470422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-55</v>
      </c>
      <c r="AM89" s="75">
        <f>RTM_PXI!I89</f>
        <v>0</v>
      </c>
      <c r="AN89" s="75">
        <f>RTM_PXI!O89</f>
        <v>0</v>
      </c>
      <c r="AO89" s="192">
        <f>GDAM_IEX!I89</f>
        <v>10.44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7.6235756385068774</v>
      </c>
      <c r="F90">
        <f>GT_Spot!Q90</f>
        <v>0</v>
      </c>
      <c r="G90">
        <f>PPCL_NG!Q90</f>
        <v>19.28</v>
      </c>
      <c r="H90">
        <f>PPCL_Spot!Q90</f>
        <v>5.3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714.77109125340019</v>
      </c>
      <c r="P90" s="77">
        <v>68.090000000000018</v>
      </c>
      <c r="Q90" s="77">
        <v>22.07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93.46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17.39</v>
      </c>
      <c r="Z90" s="75">
        <f>IEX!O90</f>
        <v>0</v>
      </c>
      <c r="AA90" s="117">
        <f>STOA!I90</f>
        <v>186.26</v>
      </c>
      <c r="AB90" s="117">
        <f>-STOA!O90</f>
        <v>0</v>
      </c>
      <c r="AC90">
        <f t="shared" si="3"/>
        <v>10.978124807147575</v>
      </c>
      <c r="AD90">
        <f t="shared" si="4"/>
        <v>1146.1365420847594</v>
      </c>
      <c r="AE90">
        <f>'IDT-1'!C90</f>
        <v>39.654000000000003</v>
      </c>
      <c r="AF90" s="26"/>
      <c r="AG90">
        <f t="shared" si="5"/>
        <v>1185.7905420847594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21.85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7.6235756385068774</v>
      </c>
      <c r="F91">
        <f>GT_Spot!Q91</f>
        <v>0</v>
      </c>
      <c r="G91">
        <f>PPCL_NG!Q91</f>
        <v>19.28</v>
      </c>
      <c r="H91">
        <f>PPCL_Spot!Q91</f>
        <v>5.3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720.67615988676505</v>
      </c>
      <c r="P91" s="77">
        <v>68.090000000000018</v>
      </c>
      <c r="Q91" s="77">
        <v>22.07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93.47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246.70999999999998</v>
      </c>
      <c r="AB91" s="117">
        <f>-STOA!O91</f>
        <v>0</v>
      </c>
      <c r="AC91">
        <f t="shared" si="3"/>
        <v>11.312470686343136</v>
      </c>
      <c r="AD91">
        <f t="shared" si="4"/>
        <v>1163.7072648389287</v>
      </c>
      <c r="AE91">
        <f>'IDT-1'!C91</f>
        <v>28.637</v>
      </c>
      <c r="AF91" s="26"/>
      <c r="AG91">
        <f t="shared" si="5"/>
        <v>1192.3442648389287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7.6235756385068774</v>
      </c>
      <c r="F92">
        <f>GT_Spot!Q92</f>
        <v>0</v>
      </c>
      <c r="G92">
        <f>PPCL_NG!Q92</f>
        <v>19.28</v>
      </c>
      <c r="H92">
        <f>PPCL_Spot!Q92</f>
        <v>5.3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720.67615988676505</v>
      </c>
      <c r="P92" s="77">
        <v>68.090000000000018</v>
      </c>
      <c r="Q92" s="77">
        <v>22.07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93.789999999999992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14.25</v>
      </c>
      <c r="Z92" s="75">
        <f>IEX!O92</f>
        <v>0</v>
      </c>
      <c r="AA92" s="117">
        <f>STOA!I92</f>
        <v>246.70999999999998</v>
      </c>
      <c r="AB92" s="117">
        <f>-STOA!O92</f>
        <v>0</v>
      </c>
      <c r="AC92">
        <f t="shared" si="3"/>
        <v>11.590814686343137</v>
      </c>
      <c r="AD92">
        <f t="shared" si="4"/>
        <v>1195.0589208389288</v>
      </c>
      <c r="AE92">
        <f>'IDT-1'!C92</f>
        <v>18.036999999999999</v>
      </c>
      <c r="AF92" s="26"/>
      <c r="AG92">
        <f t="shared" si="5"/>
        <v>1213.0959208389288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-55</v>
      </c>
      <c r="AM92" s="75">
        <f>RTM_PXI!I92</f>
        <v>0</v>
      </c>
      <c r="AN92" s="75">
        <f>RTM_PXI!O92</f>
        <v>0</v>
      </c>
      <c r="AO92" s="192">
        <f>GDAM_IEX!I92</f>
        <v>17.059999999999999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7.6235756385068774</v>
      </c>
      <c r="F93">
        <f>GT_Spot!Q93</f>
        <v>0</v>
      </c>
      <c r="G93">
        <f>PPCL_NG!Q93</f>
        <v>19.28</v>
      </c>
      <c r="H93">
        <f>PPCL_Spot!Q93</f>
        <v>5.3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719.26571236476525</v>
      </c>
      <c r="P93" s="77">
        <v>68.090000000000018</v>
      </c>
      <c r="Q93" s="77">
        <v>22.07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94.11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33.409999999999997</v>
      </c>
      <c r="Z93" s="75">
        <f>IEX!O93</f>
        <v>0</v>
      </c>
      <c r="AA93" s="117">
        <f>STOA!I93</f>
        <v>246.70999999999998</v>
      </c>
      <c r="AB93" s="117">
        <f>-STOA!O93</f>
        <v>0</v>
      </c>
      <c r="AC93">
        <f t="shared" si="3"/>
        <v>12.101755936204421</v>
      </c>
      <c r="AD93">
        <f t="shared" si="4"/>
        <v>1202.3875320670677</v>
      </c>
      <c r="AE93">
        <f>'IDT-1'!C93</f>
        <v>12.247999999999999</v>
      </c>
      <c r="AF93" s="26"/>
      <c r="AG93">
        <f t="shared" si="5"/>
        <v>1214.6355320670677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28.71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7.6235756385068774</v>
      </c>
      <c r="F94">
        <f>GT_Spot!Q94</f>
        <v>0</v>
      </c>
      <c r="G94">
        <f>PPCL_NG!Q94</f>
        <v>19.28</v>
      </c>
      <c r="H94">
        <f>PPCL_Spot!Q94</f>
        <v>5.3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719.26571236476525</v>
      </c>
      <c r="P94" s="77">
        <v>68.090000000000018</v>
      </c>
      <c r="Q94" s="77">
        <v>22.07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94.49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38.049999999999997</v>
      </c>
      <c r="Z94" s="75">
        <f>IEX!O94</f>
        <v>0</v>
      </c>
      <c r="AA94" s="117">
        <f>STOA!I94</f>
        <v>246.70999999999998</v>
      </c>
      <c r="AB94" s="117">
        <f>-STOA!O94</f>
        <v>0</v>
      </c>
      <c r="AC94">
        <f t="shared" si="3"/>
        <v>12.282937211426376</v>
      </c>
      <c r="AD94">
        <f t="shared" si="4"/>
        <v>1202.706350791846</v>
      </c>
      <c r="AE94">
        <f>'IDT-1'!C94</f>
        <v>9.4120000000000008</v>
      </c>
      <c r="AF94" s="26"/>
      <c r="AG94">
        <f t="shared" si="5"/>
        <v>1212.1183507918461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-90</v>
      </c>
      <c r="AM94" s="75">
        <f>RTM_PXI!I94</f>
        <v>0</v>
      </c>
      <c r="AN94" s="75">
        <f>RTM_PXI!O94</f>
        <v>0</v>
      </c>
      <c r="AO94" s="192">
        <f>GDAM_IEX!I94</f>
        <v>34.19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7.6235756385068774</v>
      </c>
      <c r="F95">
        <f>GT_Spot!Q95</f>
        <v>0</v>
      </c>
      <c r="G95">
        <f>PPCL_NG!Q95</f>
        <v>19.28</v>
      </c>
      <c r="H95">
        <f>PPCL_Spot!Q95</f>
        <v>5.3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717.39600616947962</v>
      </c>
      <c r="P95" s="77">
        <v>68.090000000000018</v>
      </c>
      <c r="Q95" s="77">
        <v>22.07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94.94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28.13</v>
      </c>
      <c r="Z95" s="75">
        <f>IEX!O95</f>
        <v>0</v>
      </c>
      <c r="AA95" s="117">
        <f>STOA!I95</f>
        <v>246.67999999999998</v>
      </c>
      <c r="AB95" s="117">
        <f>-STOA!O95</f>
        <v>0</v>
      </c>
      <c r="AC95">
        <f t="shared" si="3"/>
        <v>12.134681246463956</v>
      </c>
      <c r="AD95">
        <f t="shared" si="4"/>
        <v>1226.1849005615227</v>
      </c>
      <c r="AE95">
        <f>'IDT-1'!C95</f>
        <v>8.0589999999999993</v>
      </c>
      <c r="AF95" s="26"/>
      <c r="AG95">
        <f t="shared" si="5"/>
        <v>1234.2439005615227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-70</v>
      </c>
      <c r="AM95" s="75">
        <f>RTM_PXI!I95</f>
        <v>0</v>
      </c>
      <c r="AN95" s="75">
        <f>RTM_PXI!O95</f>
        <v>0</v>
      </c>
      <c r="AO95" s="192">
        <f>GDAM_IEX!I95</f>
        <v>48.89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7.6235756385068774</v>
      </c>
      <c r="F96">
        <f>GT_Spot!Q96</f>
        <v>0</v>
      </c>
      <c r="G96">
        <f>PPCL_NG!Q96</f>
        <v>19.28</v>
      </c>
      <c r="H96">
        <f>PPCL_Spot!Q96</f>
        <v>5.3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717.39600616947962</v>
      </c>
      <c r="P96" s="77">
        <v>68.090000000000018</v>
      </c>
      <c r="Q96" s="77">
        <v>22.07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95.339999999999989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35.06</v>
      </c>
      <c r="Z96" s="75">
        <f>IEX!O96</f>
        <v>0</v>
      </c>
      <c r="AA96" s="117">
        <f>STOA!I96</f>
        <v>246.67999999999998</v>
      </c>
      <c r="AB96" s="117">
        <f>-STOA!O96</f>
        <v>0</v>
      </c>
      <c r="AC96">
        <f t="shared" si="3"/>
        <v>12.131953246463956</v>
      </c>
      <c r="AD96">
        <f t="shared" si="4"/>
        <v>1225.8776285615227</v>
      </c>
      <c r="AE96">
        <f>'IDT-1'!C96</f>
        <v>10.239000000000001</v>
      </c>
      <c r="AF96" s="26"/>
      <c r="AG96">
        <f t="shared" si="5"/>
        <v>1236.1166285615227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-70</v>
      </c>
      <c r="AM96" s="75">
        <f>RTM_PXI!I96</f>
        <v>0</v>
      </c>
      <c r="AN96" s="75">
        <f>RTM_PXI!O96</f>
        <v>0</v>
      </c>
      <c r="AO96" s="192">
        <f>GDAM_IEX!I96</f>
        <v>41.25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7.6235756385068774</v>
      </c>
      <c r="F97">
        <f>GT_Spot!Q97</f>
        <v>0</v>
      </c>
      <c r="G97">
        <f>PPCL_NG!Q97</f>
        <v>19.28</v>
      </c>
      <c r="H97">
        <f>PPCL_Spot!Q97</f>
        <v>5.3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715.02566499819216</v>
      </c>
      <c r="P97" s="77">
        <v>68.090000000000018</v>
      </c>
      <c r="Q97" s="77">
        <v>22.07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93.22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29.86</v>
      </c>
      <c r="Z97" s="75">
        <f>IEX!O97</f>
        <v>0</v>
      </c>
      <c r="AA97" s="117">
        <f>STOA!I97</f>
        <v>246.67999999999998</v>
      </c>
      <c r="AB97" s="117">
        <f>-STOA!O97</f>
        <v>0</v>
      </c>
      <c r="AC97">
        <f t="shared" si="3"/>
        <v>11.747686418490765</v>
      </c>
      <c r="AD97">
        <f t="shared" si="4"/>
        <v>1242.8615542182083</v>
      </c>
      <c r="AE97">
        <f>'IDT-1'!C97</f>
        <v>13.173999999999999</v>
      </c>
      <c r="AF97" s="26"/>
      <c r="AG97">
        <f t="shared" si="5"/>
        <v>1256.0355542182083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-40</v>
      </c>
      <c r="AM97" s="75">
        <f>RTM_PXI!I97</f>
        <v>0</v>
      </c>
      <c r="AN97" s="75">
        <f>RTM_PXI!O97</f>
        <v>0</v>
      </c>
      <c r="AO97" s="192">
        <f>GDAM_IEX!I97</f>
        <v>37.54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7.6235756385068774</v>
      </c>
      <c r="F98">
        <f>GT_Spot!Q98</f>
        <v>0</v>
      </c>
      <c r="G98">
        <f>PPCL_NG!Q98</f>
        <v>19.28</v>
      </c>
      <c r="H98">
        <f>PPCL_Spot!Q98</f>
        <v>5.3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715.02566499819216</v>
      </c>
      <c r="P98" s="77">
        <v>68.090000000000018</v>
      </c>
      <c r="Q98" s="77">
        <v>22.07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93.27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16.38</v>
      </c>
      <c r="Z98" s="75">
        <f>IEX!O98</f>
        <v>0</v>
      </c>
      <c r="AA98" s="117">
        <f>STOA!I98</f>
        <v>246.67999999999998</v>
      </c>
      <c r="AB98" s="117">
        <f>-STOA!O98</f>
        <v>0</v>
      </c>
      <c r="AC98">
        <f t="shared" si="3"/>
        <v>11.889284881767601</v>
      </c>
      <c r="AD98">
        <f t="shared" si="4"/>
        <v>1188.4999557549313</v>
      </c>
      <c r="AE98">
        <f>'IDT-1'!C98</f>
        <v>18.029</v>
      </c>
      <c r="AF98" s="26"/>
      <c r="AG98">
        <f t="shared" si="5"/>
        <v>1206.5289557549313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-75</v>
      </c>
      <c r="AM98" s="75">
        <f>RTM_PXI!I98</f>
        <v>0</v>
      </c>
      <c r="AN98" s="75">
        <f>RTM_PXI!O98</f>
        <v>0</v>
      </c>
      <c r="AO98" s="192">
        <f>GDAM_IEX!I98</f>
        <v>31.75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0.20860186769646552</v>
      </c>
      <c r="F99">
        <f t="shared" si="6"/>
        <v>0</v>
      </c>
      <c r="G99">
        <f t="shared" si="6"/>
        <v>0.46271999999999947</v>
      </c>
      <c r="H99">
        <f t="shared" si="6"/>
        <v>0.16284968114420029</v>
      </c>
      <c r="I99">
        <f t="shared" si="6"/>
        <v>1.1876600000000017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16.565415378642115</v>
      </c>
      <c r="P99" s="77">
        <f t="shared" si="6"/>
        <v>1.4318573450187921</v>
      </c>
      <c r="Q99" s="77">
        <f t="shared" si="6"/>
        <v>0.52967837601177314</v>
      </c>
      <c r="R99" s="80">
        <f t="shared" si="6"/>
        <v>0.30375289804891764</v>
      </c>
      <c r="S99" s="80">
        <f t="shared" si="6"/>
        <v>0</v>
      </c>
      <c r="T99" s="78">
        <f t="shared" si="6"/>
        <v>1.0954100000000002</v>
      </c>
      <c r="U99" s="78">
        <f t="shared" si="6"/>
        <v>2.2080450000000003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8.1867499999999996E-2</v>
      </c>
      <c r="Z99" s="75">
        <f t="shared" si="6"/>
        <v>-1.9383000000000001</v>
      </c>
      <c r="AA99" s="117">
        <f t="shared" si="6"/>
        <v>5.6435274999999976</v>
      </c>
      <c r="AB99" s="117">
        <f t="shared" si="6"/>
        <v>0</v>
      </c>
      <c r="AC99">
        <f t="shared" si="6"/>
        <v>0.29262491814953823</v>
      </c>
      <c r="AD99">
        <f t="shared" si="6"/>
        <v>26.541740628412732</v>
      </c>
      <c r="AE99">
        <f t="shared" si="6"/>
        <v>0.34272374999999999</v>
      </c>
      <c r="AG99">
        <f t="shared" si="6"/>
        <v>26.88446437841273</v>
      </c>
      <c r="AI99">
        <f t="shared" si="6"/>
        <v>0</v>
      </c>
      <c r="AJ99">
        <f t="shared" si="6"/>
        <v>0</v>
      </c>
      <c r="AK99">
        <f t="shared" si="6"/>
        <v>4.4554999999999984E-2</v>
      </c>
      <c r="AL99">
        <f t="shared" si="6"/>
        <v>-1.25675</v>
      </c>
      <c r="AM99">
        <f t="shared" si="6"/>
        <v>0</v>
      </c>
      <c r="AN99">
        <f t="shared" si="6"/>
        <v>0</v>
      </c>
      <c r="AO99">
        <f t="shared" si="6"/>
        <v>0.10347500000000001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GT_NG!T3</f>
        <v>11.989896154925626</v>
      </c>
      <c r="F3">
        <f>GT_Spot!T3</f>
        <v>0</v>
      </c>
      <c r="G3">
        <f>PPCL_NG!T3</f>
        <v>23.14</v>
      </c>
      <c r="H3">
        <f>PPCL_Spot!T3</f>
        <v>6.0518912160050018</v>
      </c>
      <c r="I3">
        <f>Bawana_NG!T3</f>
        <v>69.59999999999998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881.81936338019023</v>
      </c>
      <c r="P3" s="77">
        <v>74.840000000000018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425.04000000000008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207.06000000000003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15.456825952275725</v>
      </c>
      <c r="AD3">
        <f>SUM(B3:AB3,AI3:AR3)-AC3</f>
        <v>1680.7343247988451</v>
      </c>
      <c r="AE3">
        <f>'IDT-1'!F3</f>
        <v>-71.783000000000001</v>
      </c>
      <c r="AF3" s="26"/>
      <c r="AG3">
        <f>SUM(AD3:AF3)</f>
        <v>1608.9513247988452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-30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11.989896154925626</v>
      </c>
      <c r="F4">
        <f>GT_Spot!T4</f>
        <v>0</v>
      </c>
      <c r="G4">
        <f>PPCL_NG!T4</f>
        <v>23.14</v>
      </c>
      <c r="H4">
        <f>PPCL_Spot!T4</f>
        <v>6.0518912160050018</v>
      </c>
      <c r="I4">
        <f>Bawana_NG!T4</f>
        <v>69.59999999999998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881.81936338019023</v>
      </c>
      <c r="P4" s="77">
        <v>74.840000000000018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424.79000000000008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207.06000000000003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15.454625952275725</v>
      </c>
      <c r="AD4">
        <f t="shared" ref="AD4:AD67" si="1">SUM(B4:AB4,AI4:AR4)-AC4</f>
        <v>1680.486524798845</v>
      </c>
      <c r="AE4">
        <f>'IDT-1'!F4</f>
        <v>-81.927999999999997</v>
      </c>
      <c r="AF4" s="26"/>
      <c r="AG4">
        <f t="shared" ref="AG4:AG67" si="2">SUM(AD4:AF4)</f>
        <v>1598.5585247988452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11.989896154925626</v>
      </c>
      <c r="F5">
        <f>GT_Spot!T5</f>
        <v>0</v>
      </c>
      <c r="G5">
        <f>PPCL_NG!T5</f>
        <v>23.14</v>
      </c>
      <c r="H5">
        <f>PPCL_Spot!T5</f>
        <v>6.0518912160050018</v>
      </c>
      <c r="I5">
        <f>Bawana_NG!T5</f>
        <v>69.59999999999998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878.2110241555215</v>
      </c>
      <c r="P5" s="77">
        <v>74.840000000000018</v>
      </c>
      <c r="Q5" s="77">
        <v>26.65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426.35000000000008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207.06000000000003</v>
      </c>
      <c r="AB5" s="117">
        <f>-STOA!P5</f>
        <v>0</v>
      </c>
      <c r="AC5">
        <f t="shared" si="0"/>
        <v>15.436600567098642</v>
      </c>
      <c r="AD5">
        <f t="shared" si="1"/>
        <v>1678.4562109593537</v>
      </c>
      <c r="AE5">
        <f>'IDT-1'!F5</f>
        <v>-96.3</v>
      </c>
      <c r="AF5" s="26"/>
      <c r="AG5">
        <f t="shared" si="2"/>
        <v>1582.1562109593538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11.989896154925626</v>
      </c>
      <c r="F6">
        <f>GT_Spot!T6</f>
        <v>0</v>
      </c>
      <c r="G6">
        <f>PPCL_NG!T6</f>
        <v>23.14</v>
      </c>
      <c r="H6">
        <f>PPCL_Spot!T6</f>
        <v>6.0518912160050018</v>
      </c>
      <c r="I6">
        <f>Bawana_NG!T6</f>
        <v>69.59999999999998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873.91946906953422</v>
      </c>
      <c r="P6" s="77">
        <v>74.840000000000018</v>
      </c>
      <c r="Q6" s="77">
        <v>26.65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426.31000000000006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207.06000000000003</v>
      </c>
      <c r="AB6" s="117">
        <f>-STOA!P6</f>
        <v>0</v>
      </c>
      <c r="AC6">
        <f t="shared" si="0"/>
        <v>15.487264157563907</v>
      </c>
      <c r="AD6">
        <f t="shared" si="1"/>
        <v>1664.0739922829011</v>
      </c>
      <c r="AE6">
        <f>'IDT-1'!F6</f>
        <v>-118.712</v>
      </c>
      <c r="AF6" s="26"/>
      <c r="AG6">
        <f t="shared" si="2"/>
        <v>1545.3619922829012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11.989896154925626</v>
      </c>
      <c r="F7">
        <f>GT_Spot!T7</f>
        <v>0</v>
      </c>
      <c r="G7">
        <f>PPCL_NG!T7</f>
        <v>23.14</v>
      </c>
      <c r="H7">
        <f>PPCL_Spot!T7</f>
        <v>6.56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872.96981899985167</v>
      </c>
      <c r="P7" s="77">
        <v>74.840000000000018</v>
      </c>
      <c r="Q7" s="77">
        <v>26.65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426.21000000000004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207.06000000000003</v>
      </c>
      <c r="AB7" s="117">
        <f>-STOA!P7</f>
        <v>0</v>
      </c>
      <c r="AC7">
        <f t="shared" si="0"/>
        <v>16.015186245581575</v>
      </c>
      <c r="AD7">
        <f t="shared" si="1"/>
        <v>1603.0045289091956</v>
      </c>
      <c r="AE7">
        <f>'IDT-1'!F7</f>
        <v>-143.71700000000001</v>
      </c>
      <c r="AF7" s="26"/>
      <c r="AG7">
        <f t="shared" si="2"/>
        <v>1459.2875289091955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-100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11.989896154925626</v>
      </c>
      <c r="F8">
        <f>GT_Spot!T8</f>
        <v>0</v>
      </c>
      <c r="G8">
        <f>PPCL_NG!T8</f>
        <v>23.14</v>
      </c>
      <c r="H8">
        <f>PPCL_Spot!T8</f>
        <v>6.56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868.68708352985163</v>
      </c>
      <c r="P8" s="77">
        <v>74.840000000000018</v>
      </c>
      <c r="Q8" s="77">
        <v>26.65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426.22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-6.9</v>
      </c>
      <c r="AA8" s="117">
        <f>STOA!J8</f>
        <v>207.06000000000003</v>
      </c>
      <c r="AB8" s="117">
        <f>-STOA!P8</f>
        <v>0</v>
      </c>
      <c r="AC8">
        <f t="shared" si="0"/>
        <v>15.861282702904813</v>
      </c>
      <c r="AD8">
        <f t="shared" si="1"/>
        <v>1611.9856969818723</v>
      </c>
      <c r="AE8">
        <f>'IDT-1'!F8</f>
        <v>-154</v>
      </c>
      <c r="AF8" s="26"/>
      <c r="AG8">
        <f t="shared" si="2"/>
        <v>1457.9856969818723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-80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11.989896154925626</v>
      </c>
      <c r="F9">
        <f>GT_Spot!T9</f>
        <v>0</v>
      </c>
      <c r="G9">
        <f>PPCL_NG!T9</f>
        <v>23.14</v>
      </c>
      <c r="H9">
        <f>PPCL_Spot!T9</f>
        <v>6.56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805.09369111993215</v>
      </c>
      <c r="P9" s="77">
        <v>74.840000000000018</v>
      </c>
      <c r="Q9" s="77">
        <v>26.65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426.21000000000004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207.06000000000003</v>
      </c>
      <c r="AB9" s="117">
        <f>-STOA!P9</f>
        <v>0</v>
      </c>
      <c r="AC9">
        <f t="shared" si="0"/>
        <v>15.245396320238282</v>
      </c>
      <c r="AD9">
        <f t="shared" si="1"/>
        <v>1516.2981909546195</v>
      </c>
      <c r="AE9">
        <f>'IDT-1'!F9</f>
        <v>-112</v>
      </c>
      <c r="AF9" s="26"/>
      <c r="AG9">
        <f t="shared" si="2"/>
        <v>1404.2981909546195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11.989896154925626</v>
      </c>
      <c r="F10">
        <f>GT_Spot!T10</f>
        <v>0</v>
      </c>
      <c r="G10">
        <f>PPCL_NG!T10</f>
        <v>23.14</v>
      </c>
      <c r="H10">
        <f>PPCL_Spot!T10</f>
        <v>6.56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752.64425644542951</v>
      </c>
      <c r="P10" s="77">
        <v>74.840000000000018</v>
      </c>
      <c r="Q10" s="77">
        <v>26.65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426.11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207.06000000000003</v>
      </c>
      <c r="AB10" s="117">
        <f>-STOA!P10</f>
        <v>0</v>
      </c>
      <c r="AC10">
        <f t="shared" si="0"/>
        <v>14.427836194214843</v>
      </c>
      <c r="AD10">
        <f t="shared" si="1"/>
        <v>1504.56631640614</v>
      </c>
      <c r="AE10">
        <f>'IDT-1'!F10</f>
        <v>-76.116</v>
      </c>
      <c r="AF10" s="26"/>
      <c r="AG10">
        <f t="shared" si="2"/>
        <v>1428.45031640614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11.989896154925626</v>
      </c>
      <c r="F11">
        <f>GT_Spot!T11</f>
        <v>0</v>
      </c>
      <c r="G11">
        <f>PPCL_NG!T11</f>
        <v>23.14</v>
      </c>
      <c r="H11">
        <f>PPCL_Spot!T11</f>
        <v>6.56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704.2372875407068</v>
      </c>
      <c r="P11" s="77">
        <v>74.840000000000018</v>
      </c>
      <c r="Q11" s="77">
        <v>26.65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425.97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207.06000000000003</v>
      </c>
      <c r="AB11" s="117">
        <f>-STOA!P11</f>
        <v>0</v>
      </c>
      <c r="AC11">
        <f t="shared" si="0"/>
        <v>14.533310519185004</v>
      </c>
      <c r="AD11">
        <f t="shared" si="1"/>
        <v>1395.9138731764474</v>
      </c>
      <c r="AE11">
        <f>'IDT-1'!F11</f>
        <v>-52.473999999999997</v>
      </c>
      <c r="AF11" s="26"/>
      <c r="AG11">
        <f t="shared" si="2"/>
        <v>1343.4398731764475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-120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11.989896154925626</v>
      </c>
      <c r="F12">
        <f>GT_Spot!T12</f>
        <v>0</v>
      </c>
      <c r="G12">
        <f>PPCL_NG!T12</f>
        <v>23.14</v>
      </c>
      <c r="H12">
        <f>PPCL_Spot!T12</f>
        <v>6.56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675.4314358201442</v>
      </c>
      <c r="P12" s="77">
        <v>74.840000000000018</v>
      </c>
      <c r="Q12" s="77">
        <v>26.65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426.09000000000003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207.06000000000003</v>
      </c>
      <c r="AB12" s="117">
        <f>-STOA!P12</f>
        <v>0</v>
      </c>
      <c r="AC12">
        <f t="shared" si="0"/>
        <v>14.014531198378194</v>
      </c>
      <c r="AD12">
        <f t="shared" si="1"/>
        <v>1397.7468007766918</v>
      </c>
      <c r="AE12">
        <f>'IDT-1'!F12</f>
        <v>-21.335999999999999</v>
      </c>
      <c r="AF12" s="26"/>
      <c r="AG12">
        <f t="shared" si="2"/>
        <v>1376.4108007766918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11.989896154925626</v>
      </c>
      <c r="F13">
        <f>GT_Spot!T13</f>
        <v>0</v>
      </c>
      <c r="G13">
        <f>PPCL_NG!T13</f>
        <v>23.14</v>
      </c>
      <c r="H13">
        <f>PPCL_Spot!T13</f>
        <v>6.56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669.0172378637443</v>
      </c>
      <c r="P13" s="77">
        <v>38.530000000000008</v>
      </c>
      <c r="Q13" s="77">
        <v>26.65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425.89000000000004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-14</v>
      </c>
      <c r="AA13" s="117">
        <f>STOA!J13</f>
        <v>207.06000000000003</v>
      </c>
      <c r="AB13" s="117">
        <f>-STOA!P13</f>
        <v>0</v>
      </c>
      <c r="AC13">
        <f t="shared" si="0"/>
        <v>13.494748216006748</v>
      </c>
      <c r="AD13">
        <f t="shared" si="1"/>
        <v>1371.3423858026631</v>
      </c>
      <c r="AE13">
        <f>'IDT-1'!F13</f>
        <v>0</v>
      </c>
      <c r="AF13" s="26"/>
      <c r="AG13">
        <f t="shared" si="2"/>
        <v>1371.3423858026631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11.989896154925626</v>
      </c>
      <c r="F14">
        <f>GT_Spot!T14</f>
        <v>0</v>
      </c>
      <c r="G14">
        <f>PPCL_NG!T14</f>
        <v>23.14</v>
      </c>
      <c r="H14">
        <f>PPCL_Spot!T14</f>
        <v>6.56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669.0172378637443</v>
      </c>
      <c r="P14" s="77">
        <v>38.530000000000008</v>
      </c>
      <c r="Q14" s="77">
        <v>26.65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425.72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-32</v>
      </c>
      <c r="AA14" s="117">
        <f>STOA!J14</f>
        <v>207.06000000000003</v>
      </c>
      <c r="AB14" s="117">
        <f>-STOA!P14</f>
        <v>0</v>
      </c>
      <c r="AC14">
        <f t="shared" si="0"/>
        <v>13.653058511406265</v>
      </c>
      <c r="AD14">
        <f t="shared" si="1"/>
        <v>1353.0140755072637</v>
      </c>
      <c r="AE14">
        <f>'IDT-1'!F14</f>
        <v>0</v>
      </c>
      <c r="AF14" s="26"/>
      <c r="AG14">
        <f t="shared" si="2"/>
        <v>1353.0140755072637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11.989896154925626</v>
      </c>
      <c r="F15">
        <f>GT_Spot!T15</f>
        <v>0</v>
      </c>
      <c r="G15">
        <f>PPCL_NG!T15</f>
        <v>23.14</v>
      </c>
      <c r="H15">
        <f>PPCL_Spot!T15</f>
        <v>6.56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669.0172378637443</v>
      </c>
      <c r="P15" s="77">
        <v>38.530000000000008</v>
      </c>
      <c r="Q15" s="77">
        <v>26.65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425.7700000000001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207.06000000000003</v>
      </c>
      <c r="AB15" s="117">
        <f>-STOA!P15</f>
        <v>0</v>
      </c>
      <c r="AC15">
        <f t="shared" si="0"/>
        <v>13.280617155474062</v>
      </c>
      <c r="AD15">
        <f t="shared" si="1"/>
        <v>1395.4365168631957</v>
      </c>
      <c r="AE15">
        <f>'IDT-1'!F15</f>
        <v>-54.780999999999999</v>
      </c>
      <c r="AF15" s="26"/>
      <c r="AG15">
        <f t="shared" si="2"/>
        <v>1340.6555168631958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11.989896154925626</v>
      </c>
      <c r="F16">
        <f>GT_Spot!T16</f>
        <v>0</v>
      </c>
      <c r="G16">
        <f>PPCL_NG!T16</f>
        <v>23.14</v>
      </c>
      <c r="H16">
        <f>PPCL_Spot!T16</f>
        <v>6.56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669.99606792374425</v>
      </c>
      <c r="P16" s="77">
        <v>38.530000000000008</v>
      </c>
      <c r="Q16" s="77">
        <v>26.65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425.72000000000008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-41</v>
      </c>
      <c r="AA16" s="117">
        <f>STOA!J16</f>
        <v>207.06000000000003</v>
      </c>
      <c r="AB16" s="117">
        <f>-STOA!P16</f>
        <v>0</v>
      </c>
      <c r="AC16">
        <f t="shared" si="0"/>
        <v>13.564012813190118</v>
      </c>
      <c r="AD16">
        <f t="shared" si="1"/>
        <v>1365.0819512654798</v>
      </c>
      <c r="AE16">
        <f>'IDT-1'!F16</f>
        <v>-43.247999999999998</v>
      </c>
      <c r="AF16" s="26"/>
      <c r="AG16">
        <f t="shared" si="2"/>
        <v>1321.8339512654798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11.989896154925626</v>
      </c>
      <c r="F17">
        <f>GT_Spot!T17</f>
        <v>0</v>
      </c>
      <c r="G17">
        <f>PPCL_NG!T17</f>
        <v>23.14</v>
      </c>
      <c r="H17">
        <f>PPCL_Spot!T17</f>
        <v>6.56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676.74242872934417</v>
      </c>
      <c r="P17" s="77">
        <v>38.530000000000008</v>
      </c>
      <c r="Q17" s="77">
        <v>26.65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425.74000000000007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-71</v>
      </c>
      <c r="AA17" s="117">
        <f>STOA!J17</f>
        <v>207.06000000000003</v>
      </c>
      <c r="AB17" s="117">
        <f>-STOA!P17</f>
        <v>0</v>
      </c>
      <c r="AC17">
        <f t="shared" si="0"/>
        <v>14.289416352444043</v>
      </c>
      <c r="AD17">
        <f t="shared" si="1"/>
        <v>1296.1229085318257</v>
      </c>
      <c r="AE17">
        <f>'IDT-1'!F17</f>
        <v>-30.562000000000001</v>
      </c>
      <c r="AF17" s="26"/>
      <c r="AG17">
        <f t="shared" si="2"/>
        <v>1265.5609085318258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11.989896154925626</v>
      </c>
      <c r="F18">
        <f>GT_Spot!T18</f>
        <v>0</v>
      </c>
      <c r="G18">
        <f>PPCL_NG!T18</f>
        <v>23.14</v>
      </c>
      <c r="H18">
        <f>PPCL_Spot!T18</f>
        <v>6.56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676.74242872934417</v>
      </c>
      <c r="P18" s="77">
        <v>38.530000000000008</v>
      </c>
      <c r="Q18" s="77">
        <v>26.65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425.80000000000007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-104</v>
      </c>
      <c r="AA18" s="117">
        <f>STOA!J18</f>
        <v>207.06000000000003</v>
      </c>
      <c r="AB18" s="117">
        <f>-STOA!P18</f>
        <v>0</v>
      </c>
      <c r="AC18">
        <f t="shared" si="0"/>
        <v>14.183406822177702</v>
      </c>
      <c r="AD18">
        <f t="shared" si="1"/>
        <v>1308.2889180620921</v>
      </c>
      <c r="AE18">
        <f>'IDT-1'!F18</f>
        <v>-16.146000000000001</v>
      </c>
      <c r="AF18" s="26"/>
      <c r="AG18">
        <f t="shared" si="2"/>
        <v>1292.1429180620921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11.989896154925626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672.9801989281442</v>
      </c>
      <c r="P19" s="77">
        <v>38.530000000000008</v>
      </c>
      <c r="Q19" s="77">
        <v>26.65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428.52000000000004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-128</v>
      </c>
      <c r="AA19" s="117">
        <f>STOA!J19</f>
        <v>207.06000000000003</v>
      </c>
      <c r="AB19" s="117">
        <f>-STOA!P19</f>
        <v>0</v>
      </c>
      <c r="AC19">
        <f t="shared" si="0"/>
        <v>14.60926344851471</v>
      </c>
      <c r="AD19">
        <f t="shared" si="1"/>
        <v>1257.8208316345551</v>
      </c>
      <c r="AE19">
        <f>'IDT-1'!F19</f>
        <v>-4.6130000000000004</v>
      </c>
      <c r="AF19" s="26"/>
      <c r="AG19">
        <f t="shared" si="2"/>
        <v>1253.2078316345551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11.989896154925626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672.00136886814425</v>
      </c>
      <c r="P20" s="77">
        <v>38.530000000000008</v>
      </c>
      <c r="Q20" s="77">
        <v>26.65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428.58000000000004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-149</v>
      </c>
      <c r="AA20" s="117">
        <f>STOA!J20</f>
        <v>207.06000000000003</v>
      </c>
      <c r="AB20" s="117">
        <f>-STOA!P20</f>
        <v>0</v>
      </c>
      <c r="AC20">
        <f t="shared" si="0"/>
        <v>14.210540133010118</v>
      </c>
      <c r="AD20">
        <f t="shared" si="1"/>
        <v>1301.3007248900597</v>
      </c>
      <c r="AE20">
        <f>'IDT-1'!F20</f>
        <v>0</v>
      </c>
      <c r="AF20" s="26"/>
      <c r="AG20">
        <f t="shared" si="2"/>
        <v>1301.3007248900597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11.989896154925626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672.27966162574421</v>
      </c>
      <c r="P21" s="77">
        <v>38.531935402853122</v>
      </c>
      <c r="Q21" s="77">
        <v>26.65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428.6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-172</v>
      </c>
      <c r="AA21" s="117">
        <f>STOA!J21</f>
        <v>207.06000000000003</v>
      </c>
      <c r="AB21" s="117">
        <f>-STOA!P21</f>
        <v>0</v>
      </c>
      <c r="AC21">
        <f t="shared" si="0"/>
        <v>14.417379073832599</v>
      </c>
      <c r="AD21">
        <f t="shared" si="1"/>
        <v>1278.3941141096905</v>
      </c>
      <c r="AE21">
        <f>'IDT-1'!F21</f>
        <v>0</v>
      </c>
      <c r="AF21" s="26"/>
      <c r="AG21">
        <f t="shared" si="2"/>
        <v>1278.3941141096905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11.989896154925626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743.9929667983248</v>
      </c>
      <c r="P22" s="77">
        <v>74.839999999999989</v>
      </c>
      <c r="Q22" s="77">
        <v>26.65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428.63000000000005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-189</v>
      </c>
      <c r="AA22" s="117">
        <f>STOA!J22</f>
        <v>207.06000000000003</v>
      </c>
      <c r="AB22" s="117">
        <f>-STOA!P22</f>
        <v>0</v>
      </c>
      <c r="AC22">
        <f t="shared" si="0"/>
        <v>16.451362685514027</v>
      </c>
      <c r="AD22">
        <f t="shared" si="1"/>
        <v>1262.4115002677363</v>
      </c>
      <c r="AE22">
        <f>'IDT-1'!F22</f>
        <v>0</v>
      </c>
      <c r="AF22" s="26"/>
      <c r="AG22">
        <f t="shared" si="2"/>
        <v>1262.4115002677363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11.989896154925626</v>
      </c>
      <c r="F23">
        <f>GT_Spot!T23</f>
        <v>0</v>
      </c>
      <c r="G23">
        <f>PPCL_NG!T23</f>
        <v>23.14</v>
      </c>
      <c r="H23">
        <f>PPCL_Spot!T23</f>
        <v>6.75</v>
      </c>
      <c r="I23">
        <f>Bawana_NG!T23</f>
        <v>69.59999999999998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858.12944948008567</v>
      </c>
      <c r="P23" s="77">
        <v>74.839999999999989</v>
      </c>
      <c r="Q23" s="77">
        <v>26.65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428.56000000000006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-436</v>
      </c>
      <c r="AA23" s="117">
        <f>STOA!J23</f>
        <v>207.06000000000003</v>
      </c>
      <c r="AB23" s="117">
        <f>-STOA!P23</f>
        <v>0</v>
      </c>
      <c r="AC23">
        <f t="shared" si="0"/>
        <v>19.333900217375025</v>
      </c>
      <c r="AD23">
        <f t="shared" si="1"/>
        <v>1201.3854454176364</v>
      </c>
      <c r="AE23">
        <f>'IDT-1'!F23</f>
        <v>0</v>
      </c>
      <c r="AF23" s="26"/>
      <c r="AG23">
        <f t="shared" si="2"/>
        <v>1201.3854454176364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11.989896154925626</v>
      </c>
      <c r="F24">
        <f>GT_Spot!T24</f>
        <v>0</v>
      </c>
      <c r="G24">
        <f>PPCL_NG!T24</f>
        <v>23.14</v>
      </c>
      <c r="H24">
        <f>PPCL_Spot!T24</f>
        <v>6.75</v>
      </c>
      <c r="I24">
        <f>Bawana_NG!T24</f>
        <v>69.59999999999998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862.41218495008559</v>
      </c>
      <c r="P24" s="77">
        <v>74.836271608628508</v>
      </c>
      <c r="Q24" s="77">
        <v>26.65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428.59000000000009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-453</v>
      </c>
      <c r="AA24" s="117">
        <f>STOA!J24</f>
        <v>207.06000000000003</v>
      </c>
      <c r="AB24" s="117">
        <f>-STOA!P24</f>
        <v>0</v>
      </c>
      <c r="AC24">
        <f t="shared" si="0"/>
        <v>19.078841271434513</v>
      </c>
      <c r="AD24">
        <f t="shared" si="1"/>
        <v>1238.9495114422052</v>
      </c>
      <c r="AE24">
        <f>'IDT-1'!F24</f>
        <v>0</v>
      </c>
      <c r="AF24" s="26"/>
      <c r="AG24">
        <f t="shared" si="2"/>
        <v>1238.9495114422052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11.993446204259966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861.08055667288568</v>
      </c>
      <c r="P25" s="77">
        <v>74.836271608628508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428.64000000000004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-463</v>
      </c>
      <c r="AA25" s="117">
        <f>STOA!J25</f>
        <v>207.06000000000003</v>
      </c>
      <c r="AB25" s="117">
        <f>-STOA!P25</f>
        <v>0</v>
      </c>
      <c r="AC25">
        <f t="shared" si="0"/>
        <v>19.159719458251246</v>
      </c>
      <c r="AD25">
        <f t="shared" si="1"/>
        <v>1227.970555027523</v>
      </c>
      <c r="AE25">
        <f>'IDT-1'!F25</f>
        <v>0</v>
      </c>
      <c r="AF25" s="26"/>
      <c r="AG25">
        <f t="shared" si="2"/>
        <v>1227.970555027523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11.993446204259966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861.08055667288568</v>
      </c>
      <c r="P26" s="77">
        <v>74.836271608628508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428.52000000000004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-474</v>
      </c>
      <c r="AA26" s="117">
        <f>STOA!J26</f>
        <v>207.06000000000003</v>
      </c>
      <c r="AB26" s="117">
        <f>-STOA!P26</f>
        <v>0</v>
      </c>
      <c r="AC26">
        <f t="shared" si="0"/>
        <v>19.256322860995393</v>
      </c>
      <c r="AD26">
        <f t="shared" si="1"/>
        <v>1216.7539516247787</v>
      </c>
      <c r="AE26">
        <f>'IDT-1'!F26</f>
        <v>0</v>
      </c>
      <c r="AF26" s="26"/>
      <c r="AG26">
        <f t="shared" si="2"/>
        <v>1216.7539516247787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11.993446204259966</v>
      </c>
      <c r="F27">
        <f>GT_Spot!T27</f>
        <v>0</v>
      </c>
      <c r="G27">
        <f>PPCL_NG!T27</f>
        <v>23.14</v>
      </c>
      <c r="H27">
        <f>PPCL_Spot!T27</f>
        <v>7.1299999999999981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753.38812618232475</v>
      </c>
      <c r="P27" s="77">
        <v>38.530000000000008</v>
      </c>
      <c r="Q27" s="77">
        <v>26.65</v>
      </c>
      <c r="R27" s="80">
        <v>4.71</v>
      </c>
      <c r="S27" s="80">
        <v>0</v>
      </c>
      <c r="T27" s="78">
        <f>SUMPRODUCT(LTA!F27:AJ27,LTA!F$101:AJ$101,LTA!F$105:AJ$105)</f>
        <v>0.59</v>
      </c>
      <c r="U27" s="78">
        <f>SUMPRODUCT(LTA!F27:AJ27,LTA!F$102:AJ$102,LTA!F$105:AJ$105)</f>
        <v>426.05000000000007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-232</v>
      </c>
      <c r="AA27" s="117">
        <f>STOA!J27</f>
        <v>207.06000000000003</v>
      </c>
      <c r="AB27" s="117">
        <f>-STOA!P27</f>
        <v>0</v>
      </c>
      <c r="AC27">
        <f t="shared" si="0"/>
        <v>16.580864174370792</v>
      </c>
      <c r="AD27">
        <f t="shared" si="1"/>
        <v>1200.6607082122139</v>
      </c>
      <c r="AE27">
        <f>'IDT-1'!F27</f>
        <v>-16.146000000000001</v>
      </c>
      <c r="AF27" s="26"/>
      <c r="AG27">
        <f t="shared" si="2"/>
        <v>1184.5147082122139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11.993446204259966</v>
      </c>
      <c r="F28">
        <f>GT_Spot!T28</f>
        <v>0</v>
      </c>
      <c r="G28">
        <f>PPCL_NG!T28</f>
        <v>23.14</v>
      </c>
      <c r="H28">
        <f>PPCL_Spot!T28</f>
        <v>7.1299999999999981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881.36186141736823</v>
      </c>
      <c r="P28" s="77">
        <v>74.840000000000018</v>
      </c>
      <c r="Q28" s="77">
        <v>26.65</v>
      </c>
      <c r="R28" s="80">
        <v>10.081836400072874</v>
      </c>
      <c r="S28" s="80">
        <v>0</v>
      </c>
      <c r="T28" s="78">
        <f>SUMPRODUCT(LTA!F28:AJ28,LTA!F$101:AJ$101,LTA!F$105:AJ$105)</f>
        <v>2.1</v>
      </c>
      <c r="U28" s="78">
        <f>SUMPRODUCT(LTA!F28:AJ28,LTA!F$102:AJ$102,LTA!F$105:AJ$105)</f>
        <v>428.89000000000004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-502</v>
      </c>
      <c r="AA28" s="117">
        <f>STOA!J28</f>
        <v>207.06000000000003</v>
      </c>
      <c r="AB28" s="117">
        <f>-STOA!P28</f>
        <v>0</v>
      </c>
      <c r="AC28">
        <f t="shared" si="0"/>
        <v>19.963450883533021</v>
      </c>
      <c r="AD28">
        <f t="shared" si="1"/>
        <v>1240.1536931381681</v>
      </c>
      <c r="AE28">
        <f>'IDT-1'!F28</f>
        <v>0</v>
      </c>
      <c r="AF28" s="26"/>
      <c r="AG28">
        <f t="shared" si="2"/>
        <v>1240.1536931381681</v>
      </c>
      <c r="AI28" s="75">
        <f>PXIL!J28</f>
        <v>0</v>
      </c>
      <c r="AJ28" s="75">
        <f>PXIL!P28</f>
        <v>0</v>
      </c>
      <c r="AK28" s="75">
        <f>RTM_IEX!J28</f>
        <v>19.27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11.993446204259966</v>
      </c>
      <c r="F29">
        <f>GT_Spot!T29</f>
        <v>0</v>
      </c>
      <c r="G29">
        <f>PPCL_NG!T29</f>
        <v>23.14</v>
      </c>
      <c r="H29">
        <f>PPCL_Spot!T29</f>
        <v>7.1299999999999981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881.36186141736823</v>
      </c>
      <c r="P29" s="77">
        <v>74.840000000000018</v>
      </c>
      <c r="Q29" s="77">
        <v>26.65</v>
      </c>
      <c r="R29" s="80">
        <v>11.150000000000002</v>
      </c>
      <c r="S29" s="80">
        <v>0</v>
      </c>
      <c r="T29" s="78">
        <f>SUMPRODUCT(LTA!F29:AJ29,LTA!F$101:AJ$101,LTA!F$105:AJ$105)</f>
        <v>4.2799999999999994</v>
      </c>
      <c r="U29" s="78">
        <f>SUMPRODUCT(LTA!F29:AJ29,LTA!F$102:AJ$102,LTA!F$105:AJ$105)</f>
        <v>432.64000000000004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-506</v>
      </c>
      <c r="AA29" s="117">
        <f>STOA!J29</f>
        <v>207.06000000000003</v>
      </c>
      <c r="AB29" s="117">
        <f>-STOA!P29</f>
        <v>0</v>
      </c>
      <c r="AC29">
        <f t="shared" si="0"/>
        <v>19.890971233301162</v>
      </c>
      <c r="AD29">
        <f t="shared" si="1"/>
        <v>1223.9543363883272</v>
      </c>
      <c r="AE29">
        <f>'IDT-1'!F29</f>
        <v>0</v>
      </c>
      <c r="AF29" s="26"/>
      <c r="AG29">
        <f t="shared" si="2"/>
        <v>1223.9543363883272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11.993446204259966</v>
      </c>
      <c r="F30">
        <f>GT_Spot!T30</f>
        <v>0</v>
      </c>
      <c r="G30">
        <f>PPCL_NG!T30</f>
        <v>23.14</v>
      </c>
      <c r="H30">
        <f>PPCL_Spot!T30</f>
        <v>7.1299999999999981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880.41221134768568</v>
      </c>
      <c r="P30" s="77">
        <v>71.41</v>
      </c>
      <c r="Q30" s="77">
        <v>26.65</v>
      </c>
      <c r="R30" s="80">
        <v>14.201957540667218</v>
      </c>
      <c r="S30" s="80">
        <v>0</v>
      </c>
      <c r="T30" s="78">
        <f>SUMPRODUCT(LTA!F30:AJ30,LTA!F$101:AJ$101,LTA!F$105:AJ$105)</f>
        <v>7.54</v>
      </c>
      <c r="U30" s="78">
        <f>SUMPRODUCT(LTA!F30:AJ30,LTA!F$102:AJ$102,LTA!F$105:AJ$105)</f>
        <v>437.11000000000007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-517</v>
      </c>
      <c r="AA30" s="117">
        <f>STOA!J30</f>
        <v>207.06000000000003</v>
      </c>
      <c r="AB30" s="117">
        <f>-STOA!P30</f>
        <v>0</v>
      </c>
      <c r="AC30">
        <f t="shared" si="0"/>
        <v>20.044970941789977</v>
      </c>
      <c r="AD30">
        <f t="shared" si="1"/>
        <v>1219.2026441508233</v>
      </c>
      <c r="AE30">
        <f>'IDT-1'!F30</f>
        <v>0</v>
      </c>
      <c r="AF30" s="26"/>
      <c r="AG30">
        <f t="shared" si="2"/>
        <v>1219.2026441508233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11.989896154925626</v>
      </c>
      <c r="F31">
        <f>GT_Spot!T31</f>
        <v>0</v>
      </c>
      <c r="G31">
        <f>PPCL_NG!T31</f>
        <v>23.14</v>
      </c>
      <c r="H31">
        <f>PPCL_Spot!T31</f>
        <v>7.1299999999999981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880.94504119848557</v>
      </c>
      <c r="P31" s="77">
        <v>74.840000000000018</v>
      </c>
      <c r="Q31" s="77">
        <v>26.65</v>
      </c>
      <c r="R31" s="80">
        <v>17.357892180670227</v>
      </c>
      <c r="S31" s="80">
        <v>0</v>
      </c>
      <c r="T31" s="78">
        <f>SUMPRODUCT(LTA!F31:AJ31,LTA!F$101:AJ$101,LTA!F$105:AJ$105)</f>
        <v>12.1</v>
      </c>
      <c r="U31" s="78">
        <f>SUMPRODUCT(LTA!F31:AJ31,LTA!F$102:AJ$102,LTA!F$105:AJ$105)</f>
        <v>441.39000000000004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-527</v>
      </c>
      <c r="AA31" s="117">
        <f>STOA!J31</f>
        <v>207.06000000000003</v>
      </c>
      <c r="AB31" s="117">
        <f>-STOA!P31</f>
        <v>0</v>
      </c>
      <c r="AC31">
        <f t="shared" si="0"/>
        <v>20.673673842595637</v>
      </c>
      <c r="AD31">
        <f t="shared" si="1"/>
        <v>1179.5291556914856</v>
      </c>
      <c r="AE31">
        <f>'IDT-1'!F31</f>
        <v>0</v>
      </c>
      <c r="AF31" s="26"/>
      <c r="AG31">
        <f t="shared" si="2"/>
        <v>1179.5291556914856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11.989896154925626</v>
      </c>
      <c r="F32">
        <f>GT_Spot!T32</f>
        <v>0</v>
      </c>
      <c r="G32">
        <f>PPCL_NG!T32</f>
        <v>23.14</v>
      </c>
      <c r="H32">
        <f>PPCL_Spot!T32</f>
        <v>7.1299999999999981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876.66230572848565</v>
      </c>
      <c r="P32" s="77">
        <v>74.840000000000018</v>
      </c>
      <c r="Q32" s="77">
        <v>26.65</v>
      </c>
      <c r="R32" s="80">
        <v>19.2</v>
      </c>
      <c r="S32" s="80">
        <v>0</v>
      </c>
      <c r="T32" s="78">
        <f>SUMPRODUCT(LTA!F32:AJ32,LTA!F$101:AJ$101,LTA!F$105:AJ$105)</f>
        <v>18.05</v>
      </c>
      <c r="U32" s="78">
        <f>SUMPRODUCT(LTA!F32:AJ32,LTA!F$102:AJ$102,LTA!F$105:AJ$105)</f>
        <v>445.32000000000005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-537</v>
      </c>
      <c r="AA32" s="117">
        <f>STOA!J32</f>
        <v>207.06000000000003</v>
      </c>
      <c r="AB32" s="117">
        <f>-STOA!P32</f>
        <v>0</v>
      </c>
      <c r="AC32">
        <f t="shared" si="0"/>
        <v>20.555565855992906</v>
      </c>
      <c r="AD32">
        <f t="shared" si="1"/>
        <v>1236.5366360274186</v>
      </c>
      <c r="AE32">
        <f>'IDT-1'!F32</f>
        <v>0</v>
      </c>
      <c r="AF32" s="26"/>
      <c r="AG32">
        <f t="shared" si="2"/>
        <v>1236.5366360274186</v>
      </c>
      <c r="AI32" s="75">
        <f>PXIL!J32</f>
        <v>0</v>
      </c>
      <c r="AJ32" s="75">
        <f>PXIL!P32</f>
        <v>0</v>
      </c>
      <c r="AK32" s="75">
        <f>RTM_IEX!J32</f>
        <v>14.45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11.989896154925626</v>
      </c>
      <c r="F33">
        <f>GT_Spot!T33</f>
        <v>0</v>
      </c>
      <c r="G33">
        <f>PPCL_NG!T33</f>
        <v>23.14</v>
      </c>
      <c r="H33">
        <f>PPCL_Spot!T33</f>
        <v>7.1299999999999981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872.37957025848561</v>
      </c>
      <c r="P33" s="77">
        <v>74.840000000000018</v>
      </c>
      <c r="Q33" s="77">
        <v>26.65</v>
      </c>
      <c r="R33" s="80">
        <v>19.2</v>
      </c>
      <c r="S33" s="80">
        <v>0</v>
      </c>
      <c r="T33" s="78">
        <f>SUMPRODUCT(LTA!F33:AJ33,LTA!F$101:AJ$101,LTA!F$105:AJ$105)</f>
        <v>26</v>
      </c>
      <c r="U33" s="78">
        <f>SUMPRODUCT(LTA!F33:AJ33,LTA!F$102:AJ$102,LTA!F$105:AJ$105)</f>
        <v>449.63000000000005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-549</v>
      </c>
      <c r="AA33" s="117">
        <f>STOA!J33</f>
        <v>207.06000000000003</v>
      </c>
      <c r="AB33" s="117">
        <f>-STOA!P33</f>
        <v>0</v>
      </c>
      <c r="AC33">
        <f t="shared" si="0"/>
        <v>20.774719314123249</v>
      </c>
      <c r="AD33">
        <f t="shared" si="1"/>
        <v>1237.114747099288</v>
      </c>
      <c r="AE33">
        <f>'IDT-1'!F33</f>
        <v>0</v>
      </c>
      <c r="AF33" s="26"/>
      <c r="AG33">
        <f t="shared" si="2"/>
        <v>1237.114747099288</v>
      </c>
      <c r="AI33" s="75">
        <f>PXIL!J33</f>
        <v>0</v>
      </c>
      <c r="AJ33" s="75">
        <f>PXIL!P33</f>
        <v>0</v>
      </c>
      <c r="AK33" s="75">
        <f>RTM_IEX!J33</f>
        <v>19.27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23.14</v>
      </c>
      <c r="H34">
        <f>PPCL_Spot!T34</f>
        <v>7.1299999999999981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741.96947830272461</v>
      </c>
      <c r="P34" s="77">
        <v>38.530000000000008</v>
      </c>
      <c r="Q34" s="77">
        <v>26.65</v>
      </c>
      <c r="R34" s="80">
        <v>19.2</v>
      </c>
      <c r="S34" s="80">
        <v>0</v>
      </c>
      <c r="T34" s="78">
        <f>SUMPRODUCT(LTA!F34:AJ34,LTA!F$101:AJ$101,LTA!F$105:AJ$105)</f>
        <v>35.58</v>
      </c>
      <c r="U34" s="78">
        <f>SUMPRODUCT(LTA!F34:AJ34,LTA!F$102:AJ$102,LTA!F$105:AJ$105)</f>
        <v>456.48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-318</v>
      </c>
      <c r="AA34" s="117">
        <f>STOA!J34</f>
        <v>207.06000000000003</v>
      </c>
      <c r="AB34" s="117">
        <f>-STOA!P34</f>
        <v>0</v>
      </c>
      <c r="AC34">
        <f t="shared" si="0"/>
        <v>17.325606872951294</v>
      </c>
      <c r="AD34">
        <f t="shared" si="1"/>
        <v>1252.4037675846989</v>
      </c>
      <c r="AE34">
        <f>'IDT-1'!F34</f>
        <v>0</v>
      </c>
      <c r="AF34" s="26"/>
      <c r="AG34">
        <f t="shared" si="2"/>
        <v>1252.4037675846989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11.989896154925626</v>
      </c>
      <c r="F35">
        <f>GT_Spot!T35</f>
        <v>0</v>
      </c>
      <c r="G35">
        <f>PPCL_NG!T35</f>
        <v>23.14</v>
      </c>
      <c r="H35">
        <f>PPCL_Spot!T35</f>
        <v>6.94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669.72334327934425</v>
      </c>
      <c r="P35" s="77">
        <v>38.530000000000008</v>
      </c>
      <c r="Q35" s="77">
        <v>26.65</v>
      </c>
      <c r="R35" s="80">
        <v>19.2</v>
      </c>
      <c r="S35" s="80">
        <v>0</v>
      </c>
      <c r="T35" s="78">
        <f>SUMPRODUCT(LTA!F35:AJ35,LTA!F$101:AJ$101,LTA!F$105:AJ$105)</f>
        <v>46.519999999999996</v>
      </c>
      <c r="U35" s="78">
        <f>SUMPRODUCT(LTA!F35:AJ35,LTA!F$102:AJ$102,LTA!F$105:AJ$105)</f>
        <v>460.11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-329</v>
      </c>
      <c r="AA35" s="117">
        <f>STOA!J35</f>
        <v>207.06000000000003</v>
      </c>
      <c r="AB35" s="117">
        <f>-STOA!P35</f>
        <v>0</v>
      </c>
      <c r="AC35">
        <f t="shared" si="0"/>
        <v>16.736481737045789</v>
      </c>
      <c r="AD35">
        <f t="shared" si="1"/>
        <v>1204.1267576972241</v>
      </c>
      <c r="AE35">
        <f>'IDT-1'!F35</f>
        <v>0</v>
      </c>
      <c r="AF35" s="26"/>
      <c r="AG35">
        <f t="shared" si="2"/>
        <v>1204.1267576972241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11.989896154925626</v>
      </c>
      <c r="F36">
        <f>GT_Spot!T36</f>
        <v>0</v>
      </c>
      <c r="G36">
        <f>PPCL_NG!T36</f>
        <v>23.14</v>
      </c>
      <c r="H36">
        <f>PPCL_Spot!T36</f>
        <v>6.94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669.72334327934425</v>
      </c>
      <c r="P36" s="77">
        <v>38.530000000000008</v>
      </c>
      <c r="Q36" s="77">
        <v>26.65</v>
      </c>
      <c r="R36" s="80">
        <v>19.2</v>
      </c>
      <c r="S36" s="80">
        <v>0</v>
      </c>
      <c r="T36" s="78">
        <f>SUMPRODUCT(LTA!F36:AJ36,LTA!F$101:AJ$101,LTA!F$105:AJ$105)</f>
        <v>57.800000000000004</v>
      </c>
      <c r="U36" s="78">
        <f>SUMPRODUCT(LTA!F36:AJ36,LTA!F$102:AJ$102,LTA!F$105:AJ$105)</f>
        <v>468.32000000000005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-337</v>
      </c>
      <c r="AA36" s="117">
        <f>STOA!J36</f>
        <v>207.06000000000003</v>
      </c>
      <c r="AB36" s="117">
        <f>-STOA!P36</f>
        <v>0</v>
      </c>
      <c r="AC36">
        <f t="shared" si="0"/>
        <v>17.144469482001398</v>
      </c>
      <c r="AD36">
        <f t="shared" si="1"/>
        <v>1254.0987699522686</v>
      </c>
      <c r="AE36">
        <f>'IDT-1'!F36</f>
        <v>0</v>
      </c>
      <c r="AF36" s="26"/>
      <c r="AG36">
        <f t="shared" si="2"/>
        <v>1254.0987699522686</v>
      </c>
      <c r="AI36" s="75">
        <f>PXIL!J36</f>
        <v>0</v>
      </c>
      <c r="AJ36" s="75">
        <f>PXIL!P36</f>
        <v>0</v>
      </c>
      <c r="AK36" s="75">
        <f>RTM_IEX!J36</f>
        <v>28.89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11.989896154925626</v>
      </c>
      <c r="F37">
        <f>GT_Spot!T37</f>
        <v>0</v>
      </c>
      <c r="G37">
        <f>PPCL_NG!T37</f>
        <v>23.14</v>
      </c>
      <c r="H37">
        <f>PPCL_Spot!T37</f>
        <v>6.94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725.4182379453614</v>
      </c>
      <c r="P37" s="77">
        <v>37.350000000000009</v>
      </c>
      <c r="Q37" s="77">
        <v>26.65</v>
      </c>
      <c r="R37" s="80">
        <v>19.2</v>
      </c>
      <c r="S37" s="80">
        <v>0</v>
      </c>
      <c r="T37" s="78">
        <f>SUMPRODUCT(LTA!F37:AJ37,LTA!F$101:AJ$101,LTA!F$105:AJ$105)</f>
        <v>67.459999999999994</v>
      </c>
      <c r="U37" s="78">
        <f>SUMPRODUCT(LTA!F37:AJ37,LTA!F$102:AJ$102,LTA!F$105:AJ$105)</f>
        <v>469.17000000000007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-337</v>
      </c>
      <c r="AA37" s="117">
        <f>STOA!J37</f>
        <v>207.06000000000003</v>
      </c>
      <c r="AB37" s="117">
        <f>-STOA!P37</f>
        <v>0</v>
      </c>
      <c r="AC37">
        <f t="shared" si="0"/>
        <v>18.083925481616021</v>
      </c>
      <c r="AD37">
        <f t="shared" si="1"/>
        <v>1219.2942086186711</v>
      </c>
      <c r="AE37">
        <f>'IDT-1'!F37</f>
        <v>0</v>
      </c>
      <c r="AF37" s="26"/>
      <c r="AG37">
        <f t="shared" si="2"/>
        <v>1219.2942086186711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11.989896154925626</v>
      </c>
      <c r="F38">
        <f>GT_Spot!T38</f>
        <v>0</v>
      </c>
      <c r="G38">
        <f>PPCL_NG!T38</f>
        <v>23.14</v>
      </c>
      <c r="H38">
        <f>PPCL_Spot!T38</f>
        <v>6.94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725.4182379453614</v>
      </c>
      <c r="P38" s="77">
        <v>37.350000000000009</v>
      </c>
      <c r="Q38" s="77">
        <v>26.65</v>
      </c>
      <c r="R38" s="80">
        <v>19.2</v>
      </c>
      <c r="S38" s="80">
        <v>0</v>
      </c>
      <c r="T38" s="78">
        <f>SUMPRODUCT(LTA!F38:AJ38,LTA!F$101:AJ$101,LTA!F$105:AJ$105)</f>
        <v>75.289999999999992</v>
      </c>
      <c r="U38" s="78">
        <f>SUMPRODUCT(LTA!F38:AJ38,LTA!F$102:AJ$102,LTA!F$105:AJ$105)</f>
        <v>469.07000000000005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-326</v>
      </c>
      <c r="AA38" s="117">
        <f>STOA!J38</f>
        <v>207.06000000000003</v>
      </c>
      <c r="AB38" s="117">
        <f>-STOA!P38</f>
        <v>0</v>
      </c>
      <c r="AC38">
        <f t="shared" si="0"/>
        <v>17.432821152318201</v>
      </c>
      <c r="AD38">
        <f t="shared" si="1"/>
        <v>1308.6753129479687</v>
      </c>
      <c r="AE38">
        <f>'IDT-1'!F38</f>
        <v>0</v>
      </c>
      <c r="AF38" s="26"/>
      <c r="AG38">
        <f t="shared" si="2"/>
        <v>1308.6753129479687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11.88885770418187</v>
      </c>
      <c r="F39">
        <f>GT_Spot!T39</f>
        <v>0</v>
      </c>
      <c r="G39">
        <f>PPCL_NG!T39</f>
        <v>23.14</v>
      </c>
      <c r="H39">
        <f>PPCL_Spot!T39</f>
        <v>6.75</v>
      </c>
      <c r="I39">
        <f>Bawana_NG!T39</f>
        <v>49.999999999999993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677.24780288174429</v>
      </c>
      <c r="P39" s="77">
        <v>74.840000000000018</v>
      </c>
      <c r="Q39" s="77">
        <v>26.65</v>
      </c>
      <c r="R39" s="80">
        <v>19.2</v>
      </c>
      <c r="S39" s="80">
        <v>0</v>
      </c>
      <c r="T39" s="78">
        <f>SUMPRODUCT(LTA!F39:AJ39,LTA!F$101:AJ$101,LTA!F$105:AJ$105)</f>
        <v>54.760000000000005</v>
      </c>
      <c r="U39" s="78">
        <f>SUMPRODUCT(LTA!F39:AJ39,LTA!F$102:AJ$102,LTA!F$105:AJ$105)</f>
        <v>465.65000000000003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-296</v>
      </c>
      <c r="AA39" s="117">
        <f>STOA!J39</f>
        <v>207.06000000000003</v>
      </c>
      <c r="AB39" s="117">
        <f>-STOA!P39</f>
        <v>0</v>
      </c>
      <c r="AC39">
        <f t="shared" si="0"/>
        <v>17.34746537344671</v>
      </c>
      <c r="AD39">
        <f t="shared" si="1"/>
        <v>1248.8391952124794</v>
      </c>
      <c r="AE39">
        <f>'IDT-1'!F39</f>
        <v>0</v>
      </c>
      <c r="AF39" s="26"/>
      <c r="AG39">
        <f t="shared" si="2"/>
        <v>1248.8391952124794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11.88885770418187</v>
      </c>
      <c r="F40">
        <f>GT_Spot!T40</f>
        <v>0</v>
      </c>
      <c r="G40">
        <f>PPCL_NG!T40</f>
        <v>23.14</v>
      </c>
      <c r="H40">
        <f>PPCL_Spot!T40</f>
        <v>6.75</v>
      </c>
      <c r="I40">
        <f>Bawana_NG!T40</f>
        <v>49.999999999999993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706.14704544270683</v>
      </c>
      <c r="P40" s="77">
        <v>74.840000000000018</v>
      </c>
      <c r="Q40" s="77">
        <v>26.65</v>
      </c>
      <c r="R40" s="80">
        <v>19.2</v>
      </c>
      <c r="S40" s="80">
        <v>0</v>
      </c>
      <c r="T40" s="78">
        <f>SUMPRODUCT(LTA!F40:AJ40,LTA!F$101:AJ$101,LTA!F$105:AJ$105)</f>
        <v>62.660000000000004</v>
      </c>
      <c r="U40" s="78">
        <f>SUMPRODUCT(LTA!F40:AJ40,LTA!F$102:AJ$102,LTA!F$105:AJ$105)</f>
        <v>463.89000000000004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-250</v>
      </c>
      <c r="AA40" s="117">
        <f>STOA!J40</f>
        <v>207.06000000000003</v>
      </c>
      <c r="AB40" s="117">
        <f>-STOA!P40</f>
        <v>0</v>
      </c>
      <c r="AC40">
        <f t="shared" si="0"/>
        <v>16.759119828241449</v>
      </c>
      <c r="AD40">
        <f t="shared" si="1"/>
        <v>1385.4667833186472</v>
      </c>
      <c r="AE40">
        <f>'IDT-1'!F40</f>
        <v>0</v>
      </c>
      <c r="AF40" s="26"/>
      <c r="AG40">
        <f t="shared" si="2"/>
        <v>1385.4667833186472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11.88885770418187</v>
      </c>
      <c r="F41">
        <f>GT_Spot!T41</f>
        <v>0</v>
      </c>
      <c r="G41">
        <f>PPCL_NG!T41</f>
        <v>23.14</v>
      </c>
      <c r="H41">
        <f>PPCL_Spot!T41</f>
        <v>6.75</v>
      </c>
      <c r="I41">
        <f>Bawana_NG!T41</f>
        <v>49.999999999999993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702.47535904360961</v>
      </c>
      <c r="P41" s="77">
        <v>74.84</v>
      </c>
      <c r="Q41" s="77">
        <v>26.65</v>
      </c>
      <c r="R41" s="80">
        <v>19.2</v>
      </c>
      <c r="S41" s="80">
        <v>0</v>
      </c>
      <c r="T41" s="78">
        <f>SUMPRODUCT(LTA!F41:AJ41,LTA!F$101:AJ$101,LTA!F$105:AJ$105)</f>
        <v>69.97</v>
      </c>
      <c r="U41" s="78">
        <f>SUMPRODUCT(LTA!F41:AJ41,LTA!F$102:AJ$102,LTA!F$105:AJ$105)</f>
        <v>462.69000000000005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-198</v>
      </c>
      <c r="AA41" s="117">
        <f>STOA!J41</f>
        <v>207.06000000000003</v>
      </c>
      <c r="AB41" s="117">
        <f>-STOA!P41</f>
        <v>0</v>
      </c>
      <c r="AC41">
        <f t="shared" si="0"/>
        <v>16.318914356775242</v>
      </c>
      <c r="AD41">
        <f t="shared" si="1"/>
        <v>1440.3453023910165</v>
      </c>
      <c r="AE41">
        <f>'IDT-1'!F41</f>
        <v>0</v>
      </c>
      <c r="AF41" s="26"/>
      <c r="AG41">
        <f t="shared" si="2"/>
        <v>1440.3453023910165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9.812635379061371</v>
      </c>
      <c r="F42">
        <f>GT_Spot!T42</f>
        <v>0</v>
      </c>
      <c r="G42">
        <f>PPCL_NG!T42</f>
        <v>23.14</v>
      </c>
      <c r="H42">
        <f>PPCL_Spot!T42</f>
        <v>4.2</v>
      </c>
      <c r="I42">
        <f>Bawana_NG!T42</f>
        <v>49.999999999999993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673.57939414824511</v>
      </c>
      <c r="P42" s="77">
        <v>74.84</v>
      </c>
      <c r="Q42" s="77">
        <v>26.65</v>
      </c>
      <c r="R42" s="80">
        <v>19.2</v>
      </c>
      <c r="S42" s="80">
        <v>0</v>
      </c>
      <c r="T42" s="78">
        <f>SUMPRODUCT(LTA!F42:AJ42,LTA!F$101:AJ$101,LTA!F$105:AJ$105)</f>
        <v>77.23</v>
      </c>
      <c r="U42" s="78">
        <f>SUMPRODUCT(LTA!F42:AJ42,LTA!F$102:AJ$102,LTA!F$105:AJ$105)</f>
        <v>470.70000000000005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-40</v>
      </c>
      <c r="AA42" s="117">
        <f>STOA!J42</f>
        <v>207.06000000000003</v>
      </c>
      <c r="AB42" s="117">
        <f>-STOA!P42</f>
        <v>0</v>
      </c>
      <c r="AC42">
        <f t="shared" si="0"/>
        <v>15.643363712947641</v>
      </c>
      <c r="AD42">
        <f t="shared" si="1"/>
        <v>1480.7686658143589</v>
      </c>
      <c r="AE42">
        <f>'IDT-1'!F42</f>
        <v>0</v>
      </c>
      <c r="AF42" s="26"/>
      <c r="AG42">
        <f t="shared" si="2"/>
        <v>1480.7686658143589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11.88885770418187</v>
      </c>
      <c r="F43">
        <f>GT_Spot!T43</f>
        <v>0</v>
      </c>
      <c r="G43">
        <f>PPCL_NG!T43</f>
        <v>23.14</v>
      </c>
      <c r="H43">
        <f>PPCL_Spot!T43</f>
        <v>6.5180829167891785</v>
      </c>
      <c r="I43">
        <f>Bawana_NG!T43</f>
        <v>49.999999999999993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707.77600073505846</v>
      </c>
      <c r="P43" s="77">
        <v>74.84</v>
      </c>
      <c r="Q43" s="77">
        <v>26.65</v>
      </c>
      <c r="R43" s="80">
        <v>19.2</v>
      </c>
      <c r="S43" s="80">
        <v>0</v>
      </c>
      <c r="T43" s="78">
        <f>SUMPRODUCT(LTA!F43:AJ43,LTA!F$101:AJ$101,LTA!F$105:AJ$105)</f>
        <v>97.85</v>
      </c>
      <c r="U43" s="78">
        <f>SUMPRODUCT(LTA!F43:AJ43,LTA!F$102:AJ$102,LTA!F$105:AJ$105)</f>
        <v>479.41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-135</v>
      </c>
      <c r="AA43" s="117">
        <f>STOA!J43</f>
        <v>207.06000000000003</v>
      </c>
      <c r="AB43" s="117">
        <f>-STOA!P43</f>
        <v>0</v>
      </c>
      <c r="AC43">
        <f t="shared" si="0"/>
        <v>16.818146025983101</v>
      </c>
      <c r="AD43">
        <f t="shared" si="1"/>
        <v>1482.5147953300464</v>
      </c>
      <c r="AE43">
        <f>'IDT-1'!F43</f>
        <v>0</v>
      </c>
      <c r="AF43" s="26"/>
      <c r="AG43">
        <f t="shared" si="2"/>
        <v>1482.5147953300464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11.88885770418187</v>
      </c>
      <c r="F44">
        <f>GT_Spot!T44</f>
        <v>0</v>
      </c>
      <c r="G44">
        <f>PPCL_NG!T44</f>
        <v>23.14</v>
      </c>
      <c r="H44">
        <f>PPCL_Spot!T44</f>
        <v>6.5180829167891785</v>
      </c>
      <c r="I44">
        <f>Bawana_NG!T44</f>
        <v>49.999999999999993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662.059864333002</v>
      </c>
      <c r="P44" s="77">
        <v>74.84</v>
      </c>
      <c r="Q44" s="77">
        <v>26.65</v>
      </c>
      <c r="R44" s="80">
        <v>19.2</v>
      </c>
      <c r="S44" s="80">
        <v>0</v>
      </c>
      <c r="T44" s="78">
        <f>SUMPRODUCT(LTA!F44:AJ44,LTA!F$101:AJ$101,LTA!F$105:AJ$105)</f>
        <v>110.42</v>
      </c>
      <c r="U44" s="78">
        <f>SUMPRODUCT(LTA!F44:AJ44,LTA!F$102:AJ$102,LTA!F$105:AJ$105)</f>
        <v>488.43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-56.4</v>
      </c>
      <c r="AA44" s="117">
        <f>STOA!J44</f>
        <v>207.06000000000003</v>
      </c>
      <c r="AB44" s="117">
        <f>-STOA!P44</f>
        <v>0</v>
      </c>
      <c r="AC44">
        <f t="shared" si="0"/>
        <v>15.552890101512638</v>
      </c>
      <c r="AD44">
        <f t="shared" si="1"/>
        <v>1578.2539148524602</v>
      </c>
      <c r="AE44">
        <f>'IDT-1'!F44</f>
        <v>0</v>
      </c>
      <c r="AF44" s="26"/>
      <c r="AG44">
        <f t="shared" si="2"/>
        <v>1578.2539148524602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11.88885770418187</v>
      </c>
      <c r="F45">
        <f>GT_Spot!T45</f>
        <v>0</v>
      </c>
      <c r="G45">
        <f>PPCL_NG!T45</f>
        <v>23.14</v>
      </c>
      <c r="H45">
        <f>PPCL_Spot!T45</f>
        <v>6.5180829167891785</v>
      </c>
      <c r="I45">
        <f>Bawana_NG!T45</f>
        <v>49.999999999999993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662.01890254460204</v>
      </c>
      <c r="P45" s="77">
        <v>74.84</v>
      </c>
      <c r="Q45" s="77">
        <v>26.65</v>
      </c>
      <c r="R45" s="80">
        <v>19.2</v>
      </c>
      <c r="S45" s="80">
        <v>0</v>
      </c>
      <c r="T45" s="78">
        <f>SUMPRODUCT(LTA!F45:AJ45,LTA!F$101:AJ$101,LTA!F$105:AJ$105)</f>
        <v>110.77</v>
      </c>
      <c r="U45" s="78">
        <f>SUMPRODUCT(LTA!F45:AJ45,LTA!F$102:AJ$102,LTA!F$105:AJ$105)</f>
        <v>501.37000000000006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207.06000000000003</v>
      </c>
      <c r="AB45" s="117">
        <f>-STOA!P45</f>
        <v>0</v>
      </c>
      <c r="AC45">
        <f t="shared" si="0"/>
        <v>15.257536520744859</v>
      </c>
      <c r="AD45">
        <f t="shared" si="1"/>
        <v>1638.1983066448283</v>
      </c>
      <c r="AE45">
        <f>'IDT-1'!F45</f>
        <v>-4.0359999999999996</v>
      </c>
      <c r="AF45" s="26"/>
      <c r="AG45">
        <f t="shared" si="2"/>
        <v>1634.1623066448283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11.88885770418187</v>
      </c>
      <c r="F46">
        <f>GT_Spot!T46</f>
        <v>0</v>
      </c>
      <c r="G46">
        <f>PPCL_NG!T46</f>
        <v>23.14</v>
      </c>
      <c r="H46">
        <f>PPCL_Spot!T46</f>
        <v>6.5180829167891785</v>
      </c>
      <c r="I46">
        <f>Bawana_NG!T46</f>
        <v>49.999999999999993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662.01890254460204</v>
      </c>
      <c r="P46" s="77">
        <v>74.84</v>
      </c>
      <c r="Q46" s="77">
        <v>26.65</v>
      </c>
      <c r="R46" s="80">
        <v>19.2</v>
      </c>
      <c r="S46" s="80">
        <v>0</v>
      </c>
      <c r="T46" s="78">
        <f>SUMPRODUCT(LTA!F46:AJ46,LTA!F$101:AJ$101,LTA!F$105:AJ$105)</f>
        <v>111.13</v>
      </c>
      <c r="U46" s="78">
        <f>SUMPRODUCT(LTA!F46:AJ46,LTA!F$102:AJ$102,LTA!F$105:AJ$105)</f>
        <v>496.7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207.06000000000003</v>
      </c>
      <c r="AB46" s="117">
        <f>-STOA!P46</f>
        <v>0</v>
      </c>
      <c r="AC46">
        <f t="shared" si="0"/>
        <v>15.397171071188762</v>
      </c>
      <c r="AD46">
        <f t="shared" si="1"/>
        <v>1613.7486720943843</v>
      </c>
      <c r="AE46">
        <f>'IDT-1'!F46</f>
        <v>-10.956</v>
      </c>
      <c r="AF46" s="26"/>
      <c r="AG46">
        <f t="shared" si="2"/>
        <v>1602.7926720943844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11.88885770418187</v>
      </c>
      <c r="F47">
        <f>GT_Spot!T47</f>
        <v>0</v>
      </c>
      <c r="G47">
        <f>PPCL_NG!T47</f>
        <v>23.14</v>
      </c>
      <c r="H47">
        <f>PPCL_Spot!T47</f>
        <v>6.5180829167891785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662.00645212647555</v>
      </c>
      <c r="P47" s="77">
        <v>75.240000000000009</v>
      </c>
      <c r="Q47" s="77">
        <v>26.65</v>
      </c>
      <c r="R47" s="80">
        <v>19.2</v>
      </c>
      <c r="S47" s="80">
        <v>0</v>
      </c>
      <c r="T47" s="78">
        <f>SUMPRODUCT(LTA!F47:AJ47,LTA!F$101:AJ$101,LTA!F$105:AJ$105)</f>
        <v>112.21000000000001</v>
      </c>
      <c r="U47" s="78">
        <f>SUMPRODUCT(LTA!F47:AJ47,LTA!F$102:AJ$102,LTA!F$105:AJ$105)</f>
        <v>491.76000000000005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-7</v>
      </c>
      <c r="AA47" s="117">
        <f>STOA!J47</f>
        <v>207.06000000000003</v>
      </c>
      <c r="AB47" s="117">
        <f>-STOA!P47</f>
        <v>0</v>
      </c>
      <c r="AC47">
        <f t="shared" si="0"/>
        <v>15.561932312997548</v>
      </c>
      <c r="AD47">
        <f t="shared" si="1"/>
        <v>1588.1114604344493</v>
      </c>
      <c r="AE47">
        <f>'IDT-1'!F47</f>
        <v>-14.993</v>
      </c>
      <c r="AF47" s="26"/>
      <c r="AG47">
        <f t="shared" si="2"/>
        <v>1573.1184604344494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11.88885770418187</v>
      </c>
      <c r="F48">
        <f>GT_Spot!T48</f>
        <v>0</v>
      </c>
      <c r="G48">
        <f>PPCL_NG!T48</f>
        <v>23.14</v>
      </c>
      <c r="H48">
        <f>PPCL_Spot!T48</f>
        <v>6.5180829167891785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662.00645212647555</v>
      </c>
      <c r="P48" s="77">
        <v>75.240000000000009</v>
      </c>
      <c r="Q48" s="77">
        <v>26.65</v>
      </c>
      <c r="R48" s="80">
        <v>19.2</v>
      </c>
      <c r="S48" s="80">
        <v>0</v>
      </c>
      <c r="T48" s="78">
        <f>SUMPRODUCT(LTA!F48:AJ48,LTA!F$101:AJ$101,LTA!F$105:AJ$105)</f>
        <v>112.5</v>
      </c>
      <c r="U48" s="78">
        <f>SUMPRODUCT(LTA!F48:AJ48,LTA!F$102:AJ$102,LTA!F$105:AJ$105)</f>
        <v>486.34000000000003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207.06000000000003</v>
      </c>
      <c r="AB48" s="117">
        <f>-STOA!P48</f>
        <v>0</v>
      </c>
      <c r="AC48">
        <f t="shared" si="0"/>
        <v>14.788781856177531</v>
      </c>
      <c r="AD48">
        <f t="shared" si="1"/>
        <v>1665.7546108912691</v>
      </c>
      <c r="AE48">
        <f>'IDT-1'!F48</f>
        <v>-21.911999999999999</v>
      </c>
      <c r="AF48" s="26"/>
      <c r="AG48">
        <f t="shared" si="2"/>
        <v>1643.842610891269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11.88885770418187</v>
      </c>
      <c r="F49">
        <f>GT_Spot!T49</f>
        <v>0</v>
      </c>
      <c r="G49">
        <f>PPCL_NG!T49</f>
        <v>23.14</v>
      </c>
      <c r="H49">
        <f>PPCL_Spot!T49</f>
        <v>6.5180829167891785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683.03304295780276</v>
      </c>
      <c r="P49" s="77">
        <v>75.240000000000009</v>
      </c>
      <c r="Q49" s="77">
        <v>26.65</v>
      </c>
      <c r="R49" s="80">
        <v>19.2</v>
      </c>
      <c r="S49" s="80">
        <v>0</v>
      </c>
      <c r="T49" s="78">
        <f>SUMPRODUCT(LTA!F49:AJ49,LTA!F$101:AJ$101,LTA!F$105:AJ$105)</f>
        <v>112.95</v>
      </c>
      <c r="U49" s="78">
        <f>SUMPRODUCT(LTA!F49:AJ49,LTA!F$102:AJ$102,LTA!F$105:AJ$105)</f>
        <v>496.77000000000004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-39.200000000000003</v>
      </c>
      <c r="AA49" s="117">
        <f>STOA!J49</f>
        <v>207.06000000000003</v>
      </c>
      <c r="AB49" s="117">
        <f>-STOA!P49</f>
        <v>0</v>
      </c>
      <c r="AC49">
        <f t="shared" si="0"/>
        <v>15.417582454363268</v>
      </c>
      <c r="AD49">
        <f t="shared" si="1"/>
        <v>1657.8324011244106</v>
      </c>
      <c r="AE49">
        <f>'IDT-1'!F49</f>
        <v>-16.722000000000001</v>
      </c>
      <c r="AF49" s="26"/>
      <c r="AG49">
        <f t="shared" si="2"/>
        <v>1641.1104011244106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11.88885770418187</v>
      </c>
      <c r="F50">
        <f>GT_Spot!T50</f>
        <v>0</v>
      </c>
      <c r="G50">
        <f>PPCL_NG!T50</f>
        <v>23.14</v>
      </c>
      <c r="H50">
        <f>PPCL_Spot!T50</f>
        <v>6.5180829167891785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683.03304295780276</v>
      </c>
      <c r="P50" s="77">
        <v>75.240000000000009</v>
      </c>
      <c r="Q50" s="77">
        <v>26.65</v>
      </c>
      <c r="R50" s="80">
        <v>19.2</v>
      </c>
      <c r="S50" s="80">
        <v>0</v>
      </c>
      <c r="T50" s="78">
        <f>SUMPRODUCT(LTA!F50:AJ50,LTA!F$101:AJ$101,LTA!F$105:AJ$105)</f>
        <v>113.09</v>
      </c>
      <c r="U50" s="78">
        <f>SUMPRODUCT(LTA!F50:AJ50,LTA!F$102:AJ$102,LTA!F$105:AJ$105)</f>
        <v>506.06000000000006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-55</v>
      </c>
      <c r="AA50" s="117">
        <f>STOA!J50</f>
        <v>207.06000000000003</v>
      </c>
      <c r="AB50" s="117">
        <f>-STOA!P50</f>
        <v>0</v>
      </c>
      <c r="AC50">
        <f t="shared" si="0"/>
        <v>15.640840869213955</v>
      </c>
      <c r="AD50">
        <f t="shared" si="1"/>
        <v>1651.2391427095602</v>
      </c>
      <c r="AE50">
        <f>'IDT-1'!F50</f>
        <v>-9.8030000000000008</v>
      </c>
      <c r="AF50" s="26"/>
      <c r="AG50">
        <f t="shared" si="2"/>
        <v>1641.43614270956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11.88885770418187</v>
      </c>
      <c r="F51">
        <f>GT_Spot!T51</f>
        <v>0</v>
      </c>
      <c r="G51">
        <f>PPCL_NG!T51</f>
        <v>23.14</v>
      </c>
      <c r="H51">
        <f>PPCL_Spot!T51</f>
        <v>6.5180829167891785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662.34062443764446</v>
      </c>
      <c r="P51" s="77">
        <v>74.83689151021764</v>
      </c>
      <c r="Q51" s="77">
        <v>26.65</v>
      </c>
      <c r="R51" s="80">
        <v>19.2</v>
      </c>
      <c r="S51" s="80">
        <v>0</v>
      </c>
      <c r="T51" s="78">
        <f>SUMPRODUCT(LTA!F51:AJ51,LTA!F$101:AJ$101,LTA!F$105:AJ$105)</f>
        <v>111.41</v>
      </c>
      <c r="U51" s="78">
        <f>SUMPRODUCT(LTA!F51:AJ51,LTA!F$102:AJ$102,LTA!F$105:AJ$105)</f>
        <v>547.11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-20</v>
      </c>
      <c r="AA51" s="117">
        <f>STOA!J51</f>
        <v>207.06000000000003</v>
      </c>
      <c r="AB51" s="117">
        <f>-STOA!P51</f>
        <v>0</v>
      </c>
      <c r="AC51">
        <f t="shared" si="0"/>
        <v>16.822640896578935</v>
      </c>
      <c r="AD51">
        <f t="shared" si="1"/>
        <v>1553.3318156722544</v>
      </c>
      <c r="AE51">
        <f>'IDT-1'!F51</f>
        <v>0</v>
      </c>
      <c r="AF51" s="26"/>
      <c r="AG51">
        <f t="shared" si="2"/>
        <v>1553.3318156722544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11.88885770418187</v>
      </c>
      <c r="F52">
        <f>GT_Spot!T52</f>
        <v>0</v>
      </c>
      <c r="G52">
        <f>PPCL_NG!T52</f>
        <v>23.14</v>
      </c>
      <c r="H52">
        <f>PPCL_Spot!T52</f>
        <v>6.94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662.34062443764446</v>
      </c>
      <c r="P52" s="77">
        <v>74.83689151021764</v>
      </c>
      <c r="Q52" s="77">
        <v>26.65</v>
      </c>
      <c r="R52" s="80">
        <v>19.2</v>
      </c>
      <c r="S52" s="80">
        <v>0</v>
      </c>
      <c r="T52" s="78">
        <f>SUMPRODUCT(LTA!F52:AJ52,LTA!F$101:AJ$101,LTA!F$105:AJ$105)</f>
        <v>111.45</v>
      </c>
      <c r="U52" s="78">
        <f>SUMPRODUCT(LTA!F52:AJ52,LTA!F$102:AJ$102,LTA!F$105:AJ$105)</f>
        <v>550.70000000000005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-23</v>
      </c>
      <c r="AA52" s="117">
        <f>STOA!J52</f>
        <v>207.06000000000003</v>
      </c>
      <c r="AB52" s="117">
        <f>-STOA!P52</f>
        <v>0</v>
      </c>
      <c r="AC52">
        <f t="shared" si="0"/>
        <v>16.441025773368011</v>
      </c>
      <c r="AD52">
        <f t="shared" si="1"/>
        <v>1604.765347878676</v>
      </c>
      <c r="AE52">
        <f>'IDT-1'!F52</f>
        <v>0</v>
      </c>
      <c r="AF52" s="26"/>
      <c r="AG52">
        <f t="shared" si="2"/>
        <v>1604.765347878676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11.88885770418187</v>
      </c>
      <c r="F53">
        <f>GT_Spot!T53</f>
        <v>0</v>
      </c>
      <c r="G53">
        <f>PPCL_NG!T53</f>
        <v>23.14</v>
      </c>
      <c r="H53">
        <f>PPCL_Spot!T53</f>
        <v>6.94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668.70496400505397</v>
      </c>
      <c r="P53" s="77">
        <v>75.393131594251059</v>
      </c>
      <c r="Q53" s="77">
        <v>26.65</v>
      </c>
      <c r="R53" s="80">
        <v>19.2</v>
      </c>
      <c r="S53" s="80">
        <v>0</v>
      </c>
      <c r="T53" s="78">
        <f>SUMPRODUCT(LTA!F53:AJ53,LTA!F$101:AJ$101,LTA!F$105:AJ$105)</f>
        <v>111.47</v>
      </c>
      <c r="U53" s="78">
        <f>SUMPRODUCT(LTA!F53:AJ53,LTA!F$102:AJ$102,LTA!F$105:AJ$105)</f>
        <v>540.43000000000006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207.06000000000003</v>
      </c>
      <c r="AB53" s="117">
        <f>-STOA!P53</f>
        <v>0</v>
      </c>
      <c r="AC53">
        <f t="shared" si="0"/>
        <v>17.450467794397564</v>
      </c>
      <c r="AD53">
        <f t="shared" si="1"/>
        <v>1483.4264855090894</v>
      </c>
      <c r="AE53">
        <f>'IDT-1'!F53</f>
        <v>0</v>
      </c>
      <c r="AF53" s="26"/>
      <c r="AG53">
        <f t="shared" si="2"/>
        <v>1483.4264855090894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10.844944444444444</v>
      </c>
      <c r="F54">
        <f>GT_Spot!T54</f>
        <v>0</v>
      </c>
      <c r="G54">
        <f>PPCL_NG!T54</f>
        <v>23.14</v>
      </c>
      <c r="H54">
        <f>PPCL_Spot!T54</f>
        <v>4.8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672.09593097398147</v>
      </c>
      <c r="P54" s="77">
        <v>75.393131594251059</v>
      </c>
      <c r="Q54" s="77">
        <v>26.65</v>
      </c>
      <c r="R54" s="80">
        <v>19.2</v>
      </c>
      <c r="S54" s="80">
        <v>0</v>
      </c>
      <c r="T54" s="78">
        <f>SUMPRODUCT(LTA!F54:AJ54,LTA!F$101:AJ$101,LTA!F$105:AJ$105)</f>
        <v>111.41</v>
      </c>
      <c r="U54" s="78">
        <f>SUMPRODUCT(LTA!F54:AJ54,LTA!F$102:AJ$102,LTA!F$105:AJ$105)</f>
        <v>524.16999999999996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207.06000000000003</v>
      </c>
      <c r="AB54" s="117">
        <f>-STOA!P54</f>
        <v>0</v>
      </c>
      <c r="AC54">
        <f t="shared" si="0"/>
        <v>16.509642390040856</v>
      </c>
      <c r="AD54">
        <f t="shared" si="1"/>
        <v>1558.2543646226359</v>
      </c>
      <c r="AE54">
        <f>'IDT-1'!F54</f>
        <v>0</v>
      </c>
      <c r="AF54" s="26"/>
      <c r="AG54">
        <f t="shared" si="2"/>
        <v>1558.2543646226359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10.844944444444444</v>
      </c>
      <c r="F55">
        <f>GT_Spot!T55</f>
        <v>0</v>
      </c>
      <c r="G55">
        <f>PPCL_NG!T55</f>
        <v>23.14</v>
      </c>
      <c r="H55">
        <f>PPCL_Spot!T55</f>
        <v>4.5999999999999996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637.30931926194376</v>
      </c>
      <c r="P55" s="77">
        <v>62.06</v>
      </c>
      <c r="Q55" s="77">
        <v>7.7088653421633548</v>
      </c>
      <c r="R55" s="80">
        <v>19.2</v>
      </c>
      <c r="S55" s="80">
        <v>0</v>
      </c>
      <c r="T55" s="78">
        <f>SUMPRODUCT(LTA!F55:AJ55,LTA!F$101:AJ$101,LTA!F$105:AJ$105)</f>
        <v>111.32000000000001</v>
      </c>
      <c r="U55" s="78">
        <f>SUMPRODUCT(LTA!F55:AJ55,LTA!F$102:AJ$102,LTA!F$105:AJ$105)</f>
        <v>506.76000000000005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207.06000000000003</v>
      </c>
      <c r="AB55" s="117">
        <f>-STOA!P55</f>
        <v>0</v>
      </c>
      <c r="AC55">
        <f t="shared" si="0"/>
        <v>16.296434315288273</v>
      </c>
      <c r="AD55">
        <f t="shared" si="1"/>
        <v>1413.7066947332635</v>
      </c>
      <c r="AE55">
        <f>'IDT-1'!F55</f>
        <v>0</v>
      </c>
      <c r="AF55" s="26"/>
      <c r="AG55">
        <f t="shared" si="2"/>
        <v>1413.7066947332635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10.844944444444444</v>
      </c>
      <c r="F56">
        <f>GT_Spot!T56</f>
        <v>0</v>
      </c>
      <c r="G56">
        <f>PPCL_NG!T56</f>
        <v>23.14</v>
      </c>
      <c r="H56">
        <f>PPCL_Spot!T56</f>
        <v>4.8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635.74944249864677</v>
      </c>
      <c r="P56" s="77">
        <v>62.06</v>
      </c>
      <c r="Q56" s="77">
        <v>7.7088653421633548</v>
      </c>
      <c r="R56" s="80">
        <v>19.2</v>
      </c>
      <c r="S56" s="80">
        <v>0</v>
      </c>
      <c r="T56" s="78">
        <f>SUMPRODUCT(LTA!F56:AJ56,LTA!F$101:AJ$101,LTA!F$105:AJ$105)</f>
        <v>111.16</v>
      </c>
      <c r="U56" s="78">
        <f>SUMPRODUCT(LTA!F56:AJ56,LTA!F$102:AJ$102,LTA!F$105:AJ$105)</f>
        <v>489.59999999999997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</v>
      </c>
      <c r="AA56" s="117">
        <f>STOA!J56</f>
        <v>207.06000000000003</v>
      </c>
      <c r="AB56" s="117">
        <f>-STOA!P56</f>
        <v>0</v>
      </c>
      <c r="AC56">
        <f t="shared" si="0"/>
        <v>16.167563909860039</v>
      </c>
      <c r="AD56">
        <f t="shared" si="1"/>
        <v>1391.1556883753944</v>
      </c>
      <c r="AE56">
        <f>'IDT-1'!F56</f>
        <v>-5.19</v>
      </c>
      <c r="AF56" s="26"/>
      <c r="AG56">
        <f t="shared" si="2"/>
        <v>1385.9656883753944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11.743793390724797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656.61859252473084</v>
      </c>
      <c r="P57" s="77">
        <v>38.53</v>
      </c>
      <c r="Q57" s="77">
        <v>26.65</v>
      </c>
      <c r="R57" s="80">
        <v>19.2</v>
      </c>
      <c r="S57" s="80">
        <v>0</v>
      </c>
      <c r="T57" s="78">
        <f>SUMPRODUCT(LTA!F57:AJ57,LTA!F$101:AJ$101,LTA!F$105:AJ$105)</f>
        <v>111.02</v>
      </c>
      <c r="U57" s="78">
        <f>SUMPRODUCT(LTA!F57:AJ57,LTA!F$102:AJ$102,LTA!F$105:AJ$105)</f>
        <v>477.83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-13</v>
      </c>
      <c r="AA57" s="117">
        <f>STOA!J57</f>
        <v>207.06000000000003</v>
      </c>
      <c r="AB57" s="117">
        <f>-STOA!P57</f>
        <v>0</v>
      </c>
      <c r="AC57">
        <f t="shared" si="0"/>
        <v>14.972676305176266</v>
      </c>
      <c r="AD57">
        <f t="shared" si="1"/>
        <v>1539.8197096102792</v>
      </c>
      <c r="AE57">
        <f>'IDT-1'!F57</f>
        <v>-26</v>
      </c>
      <c r="AF57" s="26"/>
      <c r="AG57">
        <f t="shared" si="2"/>
        <v>1513.8197096102792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11.743793390724797</v>
      </c>
      <c r="F58">
        <f>GT_Spot!T58</f>
        <v>0</v>
      </c>
      <c r="G58">
        <f>PPCL_NG!T58</f>
        <v>23.14</v>
      </c>
      <c r="H58">
        <f>PPCL_Spot!T58</f>
        <v>5.8317152103559868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660.61520513319908</v>
      </c>
      <c r="P58" s="77">
        <v>38.53</v>
      </c>
      <c r="Q58" s="77">
        <v>26.65</v>
      </c>
      <c r="R58" s="80">
        <v>19.2</v>
      </c>
      <c r="S58" s="80">
        <v>0</v>
      </c>
      <c r="T58" s="78">
        <f>SUMPRODUCT(LTA!F58:AJ58,LTA!F$101:AJ$101,LTA!F$105:AJ$105)</f>
        <v>110.95</v>
      </c>
      <c r="U58" s="78">
        <f>SUMPRODUCT(LTA!F58:AJ58,LTA!F$102:AJ$102,LTA!F$105:AJ$105)</f>
        <v>505.49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207.06000000000003</v>
      </c>
      <c r="AB58" s="117">
        <f>-STOA!P58</f>
        <v>0</v>
      </c>
      <c r="AC58">
        <f t="shared" si="0"/>
        <v>14.689835556083619</v>
      </c>
      <c r="AD58">
        <f t="shared" si="1"/>
        <v>1634.5208781781964</v>
      </c>
      <c r="AE58">
        <f>'IDT-1'!F58</f>
        <v>-60</v>
      </c>
      <c r="AF58" s="26"/>
      <c r="AG58">
        <f t="shared" si="2"/>
        <v>1574.5208781781964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11.743793390724797</v>
      </c>
      <c r="F59">
        <f>GT_Spot!T59</f>
        <v>0</v>
      </c>
      <c r="G59">
        <f>PPCL_NG!T59</f>
        <v>23.14</v>
      </c>
      <c r="H59">
        <f>PPCL_Spot!T59</f>
        <v>5.8317152103559868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660.25181067825076</v>
      </c>
      <c r="P59" s="77">
        <v>38.53</v>
      </c>
      <c r="Q59" s="77">
        <v>26.65</v>
      </c>
      <c r="R59" s="80">
        <v>19.2</v>
      </c>
      <c r="S59" s="80">
        <v>0</v>
      </c>
      <c r="T59" s="78">
        <f>SUMPRODUCT(LTA!F59:AJ59,LTA!F$101:AJ$101,LTA!F$105:AJ$105)</f>
        <v>110.44</v>
      </c>
      <c r="U59" s="78">
        <f>SUMPRODUCT(LTA!F59:AJ59,LTA!F$102:AJ$102,LTA!F$105:AJ$105)</f>
        <v>504.78999999999996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207.06000000000003</v>
      </c>
      <c r="AB59" s="117">
        <f>-STOA!P59</f>
        <v>0</v>
      </c>
      <c r="AC59">
        <f t="shared" si="0"/>
        <v>14.587208409658118</v>
      </c>
      <c r="AD59">
        <f t="shared" si="1"/>
        <v>1643.0501108696733</v>
      </c>
      <c r="AE59">
        <f>'IDT-1'!F59</f>
        <v>-29.824999999999999</v>
      </c>
      <c r="AF59" s="26"/>
      <c r="AG59">
        <f t="shared" si="2"/>
        <v>1613.2251108696732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11.743793390724797</v>
      </c>
      <c r="F60">
        <f>GT_Spot!T60</f>
        <v>0</v>
      </c>
      <c r="G60">
        <f>PPCL_NG!T60</f>
        <v>23.14</v>
      </c>
      <c r="H60">
        <f>PPCL_Spot!T60</f>
        <v>5.8317152103559868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677.26977338913048</v>
      </c>
      <c r="P60" s="77">
        <v>38.53</v>
      </c>
      <c r="Q60" s="77">
        <v>26.65</v>
      </c>
      <c r="R60" s="80">
        <v>19.2</v>
      </c>
      <c r="S60" s="80">
        <v>0</v>
      </c>
      <c r="T60" s="78">
        <f>SUMPRODUCT(LTA!F60:AJ60,LTA!F$101:AJ$101,LTA!F$105:AJ$105)</f>
        <v>112.16</v>
      </c>
      <c r="U60" s="78">
        <f>SUMPRODUCT(LTA!F60:AJ60,LTA!F$102:AJ$102,LTA!F$105:AJ$105)</f>
        <v>502.89000000000004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207.06000000000003</v>
      </c>
      <c r="AB60" s="117">
        <f>-STOA!P60</f>
        <v>0</v>
      </c>
      <c r="AC60">
        <f t="shared" si="0"/>
        <v>14.735382481513859</v>
      </c>
      <c r="AD60">
        <f t="shared" si="1"/>
        <v>1659.7398995086974</v>
      </c>
      <c r="AE60">
        <f>'IDT-1'!F60</f>
        <v>-11.565</v>
      </c>
      <c r="AF60" s="26"/>
      <c r="AG60">
        <f t="shared" si="2"/>
        <v>1648.1748995086973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11.743793390724797</v>
      </c>
      <c r="F61">
        <f>GT_Spot!T61</f>
        <v>0</v>
      </c>
      <c r="G61">
        <f>PPCL_NG!T61</f>
        <v>23.14</v>
      </c>
      <c r="H61">
        <f>PPCL_Spot!T61</f>
        <v>5.51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740.10516048637953</v>
      </c>
      <c r="P61" s="77">
        <v>74.84</v>
      </c>
      <c r="Q61" s="77">
        <v>26.65</v>
      </c>
      <c r="R61" s="80">
        <v>19.2</v>
      </c>
      <c r="S61" s="80">
        <v>0</v>
      </c>
      <c r="T61" s="78">
        <f>SUMPRODUCT(LTA!F61:AJ61,LTA!F$101:AJ$101,LTA!F$105:AJ$105)</f>
        <v>111.63</v>
      </c>
      <c r="U61" s="78">
        <f>SUMPRODUCT(LTA!F61:AJ61,LTA!F$102:AJ$102,LTA!F$105:AJ$105)</f>
        <v>498.29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207.06000000000003</v>
      </c>
      <c r="AB61" s="117">
        <f>-STOA!P61</f>
        <v>0</v>
      </c>
      <c r="AC61">
        <f t="shared" si="0"/>
        <v>15.915011895006332</v>
      </c>
      <c r="AD61">
        <f t="shared" si="1"/>
        <v>1712.253941982098</v>
      </c>
      <c r="AE61">
        <f>'IDT-1'!F61</f>
        <v>-11.004999999999999</v>
      </c>
      <c r="AF61" s="26"/>
      <c r="AG61">
        <f t="shared" si="2"/>
        <v>1701.2489419820979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11.743793390724797</v>
      </c>
      <c r="F62">
        <f>GT_Spot!T62</f>
        <v>0</v>
      </c>
      <c r="G62">
        <f>PPCL_NG!T62</f>
        <v>23.14</v>
      </c>
      <c r="H62">
        <f>PPCL_Spot!T62</f>
        <v>5.8317152103559868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856.59521082074275</v>
      </c>
      <c r="P62" s="77">
        <v>74.84</v>
      </c>
      <c r="Q62" s="77">
        <v>26.65</v>
      </c>
      <c r="R62" s="80">
        <v>19.2</v>
      </c>
      <c r="S62" s="80">
        <v>0</v>
      </c>
      <c r="T62" s="78">
        <f>SUMPRODUCT(LTA!F62:AJ62,LTA!F$101:AJ$101,LTA!F$105:AJ$105)</f>
        <v>109.18</v>
      </c>
      <c r="U62" s="78">
        <f>SUMPRODUCT(LTA!F62:AJ62,LTA!F$102:AJ$102,LTA!F$105:AJ$105)</f>
        <v>493.16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207.06000000000003</v>
      </c>
      <c r="AB62" s="117">
        <f>-STOA!P62</f>
        <v>0</v>
      </c>
      <c r="AC62">
        <f t="shared" si="0"/>
        <v>16.94792633091205</v>
      </c>
      <c r="AD62">
        <f t="shared" si="1"/>
        <v>1908.9527930909119</v>
      </c>
      <c r="AE62">
        <f>'IDT-1'!F62</f>
        <v>-186.83500000000001</v>
      </c>
      <c r="AF62" s="26"/>
      <c r="AG62">
        <f t="shared" si="2"/>
        <v>1722.1177930909118</v>
      </c>
      <c r="AI62" s="75">
        <f>PXIL!J62</f>
        <v>0</v>
      </c>
      <c r="AJ62" s="75">
        <f>PXIL!P62</f>
        <v>0</v>
      </c>
      <c r="AK62" s="75">
        <f>RTM_IEX!J62</f>
        <v>28.9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11.743793390724797</v>
      </c>
      <c r="F63">
        <f>GT_Spot!T63</f>
        <v>0</v>
      </c>
      <c r="G63">
        <f>PPCL_NG!T63</f>
        <v>23.14</v>
      </c>
      <c r="H63">
        <f>PPCL_Spot!T63</f>
        <v>5.8317152103559868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860.6204716135428</v>
      </c>
      <c r="P63" s="77">
        <v>74.84</v>
      </c>
      <c r="Q63" s="77">
        <v>26.65</v>
      </c>
      <c r="R63" s="80">
        <v>19.2</v>
      </c>
      <c r="S63" s="80">
        <v>0</v>
      </c>
      <c r="T63" s="78">
        <f>SUMPRODUCT(LTA!F63:AJ63,LTA!F$101:AJ$101,LTA!F$105:AJ$105)</f>
        <v>108.69</v>
      </c>
      <c r="U63" s="78">
        <f>SUMPRODUCT(LTA!F63:AJ63,LTA!F$102:AJ$102,LTA!F$105:AJ$105)</f>
        <v>472.96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207.06000000000003</v>
      </c>
      <c r="AB63" s="117">
        <f>-STOA!P63</f>
        <v>0</v>
      </c>
      <c r="AC63">
        <f t="shared" si="0"/>
        <v>16.54695662588869</v>
      </c>
      <c r="AD63">
        <f t="shared" si="1"/>
        <v>1863.7890235887351</v>
      </c>
      <c r="AE63">
        <f>'IDT-1'!F63</f>
        <v>-176.62799999999999</v>
      </c>
      <c r="AF63" s="26"/>
      <c r="AG63">
        <f t="shared" si="2"/>
        <v>1687.1610235887351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11.743793390724797</v>
      </c>
      <c r="F64">
        <f>GT_Spot!T64</f>
        <v>0</v>
      </c>
      <c r="G64">
        <f>PPCL_NG!T64</f>
        <v>23.14</v>
      </c>
      <c r="H64">
        <f>PPCL_Spot!T64</f>
        <v>5.8317152103559868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860.6204716135428</v>
      </c>
      <c r="P64" s="77">
        <v>74.84</v>
      </c>
      <c r="Q64" s="77">
        <v>26.65</v>
      </c>
      <c r="R64" s="80">
        <v>19.2</v>
      </c>
      <c r="S64" s="80">
        <v>0</v>
      </c>
      <c r="T64" s="78">
        <f>SUMPRODUCT(LTA!F64:AJ64,LTA!F$101:AJ$101,LTA!F$105:AJ$105)</f>
        <v>104.75</v>
      </c>
      <c r="U64" s="78">
        <f>SUMPRODUCT(LTA!F64:AJ64,LTA!F$102:AJ$102,LTA!F$105:AJ$105)</f>
        <v>471.20000000000005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207.06000000000003</v>
      </c>
      <c r="AB64" s="117">
        <f>-STOA!P64</f>
        <v>0</v>
      </c>
      <c r="AC64">
        <f t="shared" si="0"/>
        <v>16.496796625888688</v>
      </c>
      <c r="AD64">
        <f t="shared" si="1"/>
        <v>1858.139183588735</v>
      </c>
      <c r="AE64">
        <f>'IDT-1'!F64</f>
        <v>-168.31799999999998</v>
      </c>
      <c r="AF64" s="26"/>
      <c r="AG64">
        <f t="shared" si="2"/>
        <v>1689.821183588735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11.743793390724797</v>
      </c>
      <c r="F65">
        <f>GT_Spot!T65</f>
        <v>0</v>
      </c>
      <c r="G65">
        <f>PPCL_NG!T65</f>
        <v>23.14</v>
      </c>
      <c r="H65">
        <f>PPCL_Spot!T65</f>
        <v>5.8317152103559868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860.62038423385923</v>
      </c>
      <c r="P65" s="77">
        <v>74.84</v>
      </c>
      <c r="Q65" s="77">
        <v>26.65</v>
      </c>
      <c r="R65" s="80">
        <v>19.2</v>
      </c>
      <c r="S65" s="80">
        <v>0</v>
      </c>
      <c r="T65" s="78">
        <f>SUMPRODUCT(LTA!F65:AJ65,LTA!F$101:AJ$101,LTA!F$105:AJ$105)</f>
        <v>104.19</v>
      </c>
      <c r="U65" s="78">
        <f>SUMPRODUCT(LTA!F65:AJ65,LTA!F$102:AJ$102,LTA!F$105:AJ$105)</f>
        <v>477.97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207.06000000000003</v>
      </c>
      <c r="AB65" s="117">
        <f>-STOA!P65</f>
        <v>0</v>
      </c>
      <c r="AC65">
        <f t="shared" si="0"/>
        <v>16.645307682613335</v>
      </c>
      <c r="AD65">
        <f t="shared" si="1"/>
        <v>1814.6005851523269</v>
      </c>
      <c r="AE65">
        <f>'IDT-1'!F65</f>
        <v>-162.69799999999998</v>
      </c>
      <c r="AF65" s="26"/>
      <c r="AG65">
        <f t="shared" si="2"/>
        <v>1651.902585152327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11.743793390724797</v>
      </c>
      <c r="F66">
        <f>GT_Spot!T66</f>
        <v>0</v>
      </c>
      <c r="G66">
        <f>PPCL_NG!T66</f>
        <v>23.14</v>
      </c>
      <c r="H66">
        <f>PPCL_Spot!T66</f>
        <v>5.3100000000000005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860.62053982530097</v>
      </c>
      <c r="P66" s="77">
        <v>74.84</v>
      </c>
      <c r="Q66" s="77">
        <v>26.65</v>
      </c>
      <c r="R66" s="80">
        <v>19.2</v>
      </c>
      <c r="S66" s="80">
        <v>0</v>
      </c>
      <c r="T66" s="78">
        <f>SUMPRODUCT(LTA!F66:AJ66,LTA!F$101:AJ$101,LTA!F$105:AJ$105)</f>
        <v>96.76</v>
      </c>
      <c r="U66" s="78">
        <f>SUMPRODUCT(LTA!F66:AJ66,LTA!F$102:AJ$102,LTA!F$105:AJ$105)</f>
        <v>475.40999999999997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207.06000000000003</v>
      </c>
      <c r="AB66" s="117">
        <f>-STOA!P66</f>
        <v>0</v>
      </c>
      <c r="AC66">
        <f t="shared" si="0"/>
        <v>16.552805957966889</v>
      </c>
      <c r="AD66">
        <f t="shared" si="1"/>
        <v>1804.1815272580588</v>
      </c>
      <c r="AE66">
        <f>'IDT-1'!F66</f>
        <v>-163.72800000000001</v>
      </c>
      <c r="AF66" s="26"/>
      <c r="AG66">
        <f t="shared" si="2"/>
        <v>1640.4535272580588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11.743793390724797</v>
      </c>
      <c r="F67">
        <f>GT_Spot!T67</f>
        <v>0</v>
      </c>
      <c r="G67">
        <f>PPCL_NG!T67</f>
        <v>23.14</v>
      </c>
      <c r="H67">
        <f>PPCL_Spot!T67</f>
        <v>5.0283779425991613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860.73348377274533</v>
      </c>
      <c r="P67" s="77">
        <v>74.84</v>
      </c>
      <c r="Q67" s="77">
        <v>26.65</v>
      </c>
      <c r="R67" s="80">
        <v>19.2</v>
      </c>
      <c r="S67" s="80">
        <v>0</v>
      </c>
      <c r="T67" s="78">
        <f>SUMPRODUCT(LTA!F67:AJ67,LTA!F$101:AJ$101,LTA!F$105:AJ$105)</f>
        <v>89.44</v>
      </c>
      <c r="U67" s="78">
        <f>SUMPRODUCT(LTA!F67:AJ67,LTA!F$102:AJ$102,LTA!F$105:AJ$105)</f>
        <v>471.2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207.06000000000003</v>
      </c>
      <c r="AB67" s="117">
        <f>-STOA!P67</f>
        <v>0</v>
      </c>
      <c r="AC67">
        <f t="shared" si="0"/>
        <v>16.804982691487083</v>
      </c>
      <c r="AD67">
        <f t="shared" si="1"/>
        <v>1752.2306724145824</v>
      </c>
      <c r="AE67">
        <f>'IDT-1'!F67</f>
        <v>-164.251</v>
      </c>
      <c r="AF67" s="26"/>
      <c r="AG67">
        <f t="shared" si="2"/>
        <v>1587.9796724145824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11.743793390724797</v>
      </c>
      <c r="F68">
        <f>GT_Spot!T68</f>
        <v>0</v>
      </c>
      <c r="G68">
        <f>PPCL_NG!T68</f>
        <v>23.14</v>
      </c>
      <c r="H68">
        <f>PPCL_Spot!T68</f>
        <v>5.3100000000000005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860.62345741168178</v>
      </c>
      <c r="P68" s="77">
        <v>74.836271608628508</v>
      </c>
      <c r="Q68" s="77">
        <v>26.65</v>
      </c>
      <c r="R68" s="80">
        <v>19.2</v>
      </c>
      <c r="S68" s="80">
        <v>0</v>
      </c>
      <c r="T68" s="78">
        <f>SUMPRODUCT(LTA!F68:AJ68,LTA!F$101:AJ$101,LTA!F$105:AJ$105)</f>
        <v>81.900000000000006</v>
      </c>
      <c r="U68" s="78">
        <f>SUMPRODUCT(LTA!F68:AJ68,LTA!F$102:AJ$102,LTA!F$105:AJ$105)</f>
        <v>465.53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207.06000000000003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16.113133634828088</v>
      </c>
      <c r="AD68">
        <f t="shared" ref="AD68:AD98" si="4">SUM(B68:AB68,AI68:AR68)-AC68</f>
        <v>1804.8803887762072</v>
      </c>
      <c r="AE68">
        <f>'IDT-1'!F68</f>
        <v>-161.291</v>
      </c>
      <c r="AF68" s="26"/>
      <c r="AG68">
        <f t="shared" ref="AG68:AG98" si="5">SUM(AD68:AF68)</f>
        <v>1643.5893887762072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11.743793390724797</v>
      </c>
      <c r="F69">
        <f>GT_Spot!T69</f>
        <v>0</v>
      </c>
      <c r="G69">
        <f>PPCL_NG!T69</f>
        <v>23.14</v>
      </c>
      <c r="H69">
        <f>PPCL_Spot!T69</f>
        <v>5.3100000000000005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856.86128709666286</v>
      </c>
      <c r="P69" s="77">
        <v>74.836271608628508</v>
      </c>
      <c r="Q69" s="77">
        <v>26.65</v>
      </c>
      <c r="R69" s="80">
        <v>19.2</v>
      </c>
      <c r="S69" s="80">
        <v>0</v>
      </c>
      <c r="T69" s="78">
        <f>SUMPRODUCT(LTA!F69:AJ69,LTA!F$101:AJ$101,LTA!F$105:AJ$105)</f>
        <v>37.700000000000003</v>
      </c>
      <c r="U69" s="78">
        <f>SUMPRODUCT(LTA!F69:AJ69,LTA!F$102:AJ$102,LTA!F$105:AJ$105)</f>
        <v>456.7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207.06000000000003</v>
      </c>
      <c r="AB69" s="117">
        <f>-STOA!P69</f>
        <v>0</v>
      </c>
      <c r="AC69">
        <f t="shared" si="3"/>
        <v>15.835315724110805</v>
      </c>
      <c r="AD69">
        <f t="shared" si="4"/>
        <v>1723.3660363719055</v>
      </c>
      <c r="AE69">
        <f>'IDT-1'!F69</f>
        <v>-158.40699999999998</v>
      </c>
      <c r="AF69" s="26"/>
      <c r="AG69">
        <f t="shared" si="5"/>
        <v>1564.9590363719055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11.743793390724797</v>
      </c>
      <c r="F70">
        <f>GT_Spot!T70</f>
        <v>0</v>
      </c>
      <c r="G70">
        <f>PPCL_NG!T70</f>
        <v>23.14</v>
      </c>
      <c r="H70">
        <f>PPCL_Spot!T70</f>
        <v>5.3100000000000005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856.94117573247513</v>
      </c>
      <c r="P70" s="77">
        <v>74.836271608628508</v>
      </c>
      <c r="Q70" s="77">
        <v>26.65</v>
      </c>
      <c r="R70" s="80">
        <v>19.2</v>
      </c>
      <c r="S70" s="80">
        <v>0</v>
      </c>
      <c r="T70" s="78">
        <f>SUMPRODUCT(LTA!F70:AJ70,LTA!F$101:AJ$101,LTA!F$105:AJ$105)</f>
        <v>35.769999999999996</v>
      </c>
      <c r="U70" s="78">
        <f>SUMPRODUCT(LTA!F70:AJ70,LTA!F$102:AJ$102,LTA!F$105:AJ$105)</f>
        <v>451.52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207.06000000000003</v>
      </c>
      <c r="AB70" s="117">
        <f>-STOA!P70</f>
        <v>0</v>
      </c>
      <c r="AC70">
        <f t="shared" si="3"/>
        <v>15.773450744105951</v>
      </c>
      <c r="AD70">
        <f t="shared" si="4"/>
        <v>1716.3977899877225</v>
      </c>
      <c r="AE70">
        <f>'IDT-1'!F70</f>
        <v>-161.167</v>
      </c>
      <c r="AF70" s="26"/>
      <c r="AG70">
        <f t="shared" si="5"/>
        <v>1555.2307899877226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11.88885770418187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862.24657090314849</v>
      </c>
      <c r="P71" s="77">
        <v>74.836271608628508</v>
      </c>
      <c r="Q71" s="77">
        <v>26.65</v>
      </c>
      <c r="R71" s="80">
        <v>19.2</v>
      </c>
      <c r="S71" s="80">
        <v>0</v>
      </c>
      <c r="T71" s="78">
        <f>SUMPRODUCT(LTA!F71:AJ71,LTA!F$101:AJ$101,LTA!F$105:AJ$105)</f>
        <v>31.720000000000002</v>
      </c>
      <c r="U71" s="78">
        <f>SUMPRODUCT(LTA!F71:AJ71,LTA!F$102:AJ$102,LTA!F$105:AJ$105)</f>
        <v>446.93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207.06000000000003</v>
      </c>
      <c r="AB71" s="117">
        <f>-STOA!P71</f>
        <v>0</v>
      </c>
      <c r="AC71">
        <f t="shared" si="3"/>
        <v>15.929017338010205</v>
      </c>
      <c r="AD71">
        <f t="shared" si="4"/>
        <v>1693.7426828779487</v>
      </c>
      <c r="AE71">
        <f>'IDT-1'!F71</f>
        <v>-166.971</v>
      </c>
      <c r="AF71" s="26"/>
      <c r="AG71">
        <f t="shared" si="5"/>
        <v>1526.7716828779487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11.88885770418187</v>
      </c>
      <c r="F72">
        <f>GT_Spot!T72</f>
        <v>0</v>
      </c>
      <c r="G72">
        <f>PPCL_NG!T72</f>
        <v>23.14</v>
      </c>
      <c r="H72">
        <f>PPCL_Spot!T72</f>
        <v>6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866.50347858272835</v>
      </c>
      <c r="P72" s="77">
        <v>74.836271608628508</v>
      </c>
      <c r="Q72" s="77">
        <v>26.65</v>
      </c>
      <c r="R72" s="80">
        <v>19.267736934820906</v>
      </c>
      <c r="S72" s="80">
        <v>0</v>
      </c>
      <c r="T72" s="78">
        <f>SUMPRODUCT(LTA!F72:AJ72,LTA!F$101:AJ$101,LTA!F$105:AJ$105)</f>
        <v>30.85</v>
      </c>
      <c r="U72" s="78">
        <f>SUMPRODUCT(LTA!F72:AJ72,LTA!F$102:AJ$102,LTA!F$105:AJ$105)</f>
        <v>441.86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207.06000000000003</v>
      </c>
      <c r="AB72" s="117">
        <f>-STOA!P72</f>
        <v>0</v>
      </c>
      <c r="AC72">
        <f t="shared" si="3"/>
        <v>15.470895834507166</v>
      </c>
      <c r="AD72">
        <f t="shared" si="4"/>
        <v>1742.5854489958524</v>
      </c>
      <c r="AE72">
        <f>'IDT-1'!F72</f>
        <v>-178.089</v>
      </c>
      <c r="AF72" s="26"/>
      <c r="AG72">
        <f t="shared" si="5"/>
        <v>1564.4964489958525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11.882217090069283</v>
      </c>
      <c r="F73">
        <f>GT_Spot!T73</f>
        <v>0</v>
      </c>
      <c r="G73">
        <f>PPCL_NG!T73</f>
        <v>23.14</v>
      </c>
      <c r="H73">
        <f>PPCL_Spot!T73</f>
        <v>5.8100000000000005</v>
      </c>
      <c r="I73">
        <f>Bawana_NG!T73</f>
        <v>49.999999999999993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878.09437452441807</v>
      </c>
      <c r="P73" s="77">
        <v>74.836271608628508</v>
      </c>
      <c r="Q73" s="77">
        <v>26.65</v>
      </c>
      <c r="R73" s="80">
        <v>16.57</v>
      </c>
      <c r="S73" s="80">
        <v>0</v>
      </c>
      <c r="T73" s="78">
        <f>SUMPRODUCT(LTA!F73:AJ73,LTA!F$101:AJ$101,LTA!F$105:AJ$105)</f>
        <v>26.689999999999998</v>
      </c>
      <c r="U73" s="78">
        <f>SUMPRODUCT(LTA!F73:AJ73,LTA!F$102:AJ$102,LTA!F$105:AJ$105)</f>
        <v>435.97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207.06000000000003</v>
      </c>
      <c r="AB73" s="117">
        <f>-STOA!P73</f>
        <v>0</v>
      </c>
      <c r="AC73">
        <f t="shared" si="3"/>
        <v>15.547766471585373</v>
      </c>
      <c r="AD73">
        <f t="shared" si="4"/>
        <v>1731.1550967515304</v>
      </c>
      <c r="AE73">
        <f>'IDT-1'!F73</f>
        <v>-186.16399999999999</v>
      </c>
      <c r="AF73" s="26"/>
      <c r="AG73">
        <f t="shared" si="5"/>
        <v>1544.9910967515304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11.882217090069283</v>
      </c>
      <c r="F74">
        <f>GT_Spot!T74</f>
        <v>0</v>
      </c>
      <c r="G74">
        <f>PPCL_NG!T74</f>
        <v>23.14</v>
      </c>
      <c r="H74">
        <f>PPCL_Spot!T74</f>
        <v>6</v>
      </c>
      <c r="I74">
        <f>Bawana_NG!T74</f>
        <v>49.999999999999993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874.18332344642579</v>
      </c>
      <c r="P74" s="77">
        <v>74.836271608628508</v>
      </c>
      <c r="Q74" s="77">
        <v>26.65</v>
      </c>
      <c r="R74" s="80">
        <v>5.09</v>
      </c>
      <c r="S74" s="80">
        <v>0</v>
      </c>
      <c r="T74" s="78">
        <f>SUMPRODUCT(LTA!F74:AJ74,LTA!F$101:AJ$101,LTA!F$105:AJ$105)</f>
        <v>25.99</v>
      </c>
      <c r="U74" s="78">
        <f>SUMPRODUCT(LTA!F74:AJ74,LTA!F$102:AJ$102,LTA!F$105:AJ$105)</f>
        <v>430.28000000000009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207.06000000000003</v>
      </c>
      <c r="AB74" s="117">
        <f>-STOA!P74</f>
        <v>0</v>
      </c>
      <c r="AC74">
        <f t="shared" si="3"/>
        <v>15.357765222099042</v>
      </c>
      <c r="AD74">
        <f t="shared" si="4"/>
        <v>1709.7540469230246</v>
      </c>
      <c r="AE74">
        <f>'IDT-1'!F74</f>
        <v>-183.31700000000001</v>
      </c>
      <c r="AF74" s="26"/>
      <c r="AG74">
        <f t="shared" si="5"/>
        <v>1526.4370469230246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23.14</v>
      </c>
      <c r="H75">
        <f>PPCL_Spot!T75</f>
        <v>6.36</v>
      </c>
      <c r="I75">
        <f>Bawana_NG!T75</f>
        <v>49.999999999999993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878.92108281777939</v>
      </c>
      <c r="P75" s="77">
        <v>74.840000000000018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22.03</v>
      </c>
      <c r="U75" s="78">
        <f>SUMPRODUCT(LTA!F75:AJ75,LTA!F$102:AJ$102,LTA!F$105:AJ$105)</f>
        <v>423.09999999999997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207.06000000000003</v>
      </c>
      <c r="AB75" s="117">
        <f>-STOA!P75</f>
        <v>0</v>
      </c>
      <c r="AC75">
        <f t="shared" si="3"/>
        <v>15.260748864064601</v>
      </c>
      <c r="AD75">
        <f t="shared" si="4"/>
        <v>1698.8264771407817</v>
      </c>
      <c r="AE75">
        <f>'IDT-1'!F75</f>
        <v>-177</v>
      </c>
      <c r="AF75" s="26"/>
      <c r="AG75">
        <f t="shared" si="5"/>
        <v>1521.8264771407817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9.6160525564124537</v>
      </c>
      <c r="F76">
        <f>GT_Spot!T76</f>
        <v>0</v>
      </c>
      <c r="G76">
        <f>PPCL_NG!T76</f>
        <v>23.14</v>
      </c>
      <c r="H76">
        <f>PPCL_Spot!T76</f>
        <v>4.4000000000000004</v>
      </c>
      <c r="I76">
        <f>Bawana_NG!T76</f>
        <v>49.999999999999993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885.46115604577938</v>
      </c>
      <c r="P76" s="77">
        <v>74.840000000000018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21.48</v>
      </c>
      <c r="U76" s="78">
        <f>SUMPRODUCT(LTA!F76:AJ76,LTA!F$102:AJ$102,LTA!F$105:AJ$105)</f>
        <v>419.40999999999997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-29</v>
      </c>
      <c r="AA76" s="117">
        <f>STOA!J76</f>
        <v>207.06000000000003</v>
      </c>
      <c r="AB76" s="117">
        <f>-STOA!P76</f>
        <v>0</v>
      </c>
      <c r="AC76">
        <f t="shared" si="3"/>
        <v>15.500350409064904</v>
      </c>
      <c r="AD76">
        <f t="shared" si="4"/>
        <v>1667.5568581931268</v>
      </c>
      <c r="AE76">
        <f>'IDT-1'!F76</f>
        <v>-157</v>
      </c>
      <c r="AF76" s="26"/>
      <c r="AG76">
        <f t="shared" si="5"/>
        <v>1510.5568581931268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9.6160525564124537</v>
      </c>
      <c r="F77">
        <f>GT_Spot!T77</f>
        <v>0</v>
      </c>
      <c r="G77">
        <f>PPCL_NG!T77</f>
        <v>23.14</v>
      </c>
      <c r="H77">
        <f>PPCL_Spot!T77</f>
        <v>4.4000000000000004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905.1936017774035</v>
      </c>
      <c r="P77" s="77">
        <v>74.840000000000018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414.56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-30</v>
      </c>
      <c r="AA77" s="117">
        <f>STOA!J77</f>
        <v>207.06000000000003</v>
      </c>
      <c r="AB77" s="117">
        <f>-STOA!P77</f>
        <v>0</v>
      </c>
      <c r="AC77">
        <f t="shared" si="3"/>
        <v>15.7460366094693</v>
      </c>
      <c r="AD77">
        <f t="shared" si="4"/>
        <v>1653.0436177243466</v>
      </c>
      <c r="AE77">
        <f>'IDT-1'!F77</f>
        <v>-151</v>
      </c>
      <c r="AF77" s="26"/>
      <c r="AG77">
        <f t="shared" si="5"/>
        <v>1502.0436177243466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9.6160525564124537</v>
      </c>
      <c r="F78">
        <f>GT_Spot!T78</f>
        <v>0</v>
      </c>
      <c r="G78">
        <f>PPCL_NG!T78</f>
        <v>23.14</v>
      </c>
      <c r="H78">
        <f>PPCL_Spot!T78</f>
        <v>4.4000000000000004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908.3926159793283</v>
      </c>
      <c r="P78" s="77">
        <v>74.840000000000018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412.97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-30</v>
      </c>
      <c r="AA78" s="117">
        <f>STOA!J78</f>
        <v>207.06000000000003</v>
      </c>
      <c r="AB78" s="117">
        <f>-STOA!P78</f>
        <v>0</v>
      </c>
      <c r="AC78">
        <f t="shared" si="3"/>
        <v>16.189884948166981</v>
      </c>
      <c r="AD78">
        <f t="shared" si="4"/>
        <v>1592.5487835875738</v>
      </c>
      <c r="AE78">
        <f>'IDT-1'!F78</f>
        <v>-151</v>
      </c>
      <c r="AF78" s="26"/>
      <c r="AG78">
        <f t="shared" si="5"/>
        <v>1441.5487835875738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-85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11.986143187066975</v>
      </c>
      <c r="F79">
        <f>GT_Spot!T79</f>
        <v>0</v>
      </c>
      <c r="G79">
        <f>PPCL_NG!T79</f>
        <v>23.14</v>
      </c>
      <c r="H79">
        <f>PPCL_Spot!T79</f>
        <v>6.36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897.85873096029638</v>
      </c>
      <c r="P79" s="77">
        <v>74.840000000000018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412.90000000000003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-122</v>
      </c>
      <c r="AA79" s="117">
        <f>STOA!J79</f>
        <v>207.06000000000003</v>
      </c>
      <c r="AB79" s="117">
        <f>-STOA!P79</f>
        <v>0</v>
      </c>
      <c r="AC79">
        <f t="shared" si="3"/>
        <v>17.015134450204627</v>
      </c>
      <c r="AD79">
        <f t="shared" si="4"/>
        <v>1671.4397396971588</v>
      </c>
      <c r="AE79">
        <f>'IDT-1'!F79</f>
        <v>-60</v>
      </c>
      <c r="AF79" s="26"/>
      <c r="AG79">
        <f t="shared" si="5"/>
        <v>1611.4397396971588</v>
      </c>
      <c r="AI79" s="75">
        <f>PXIL!J79</f>
        <v>0</v>
      </c>
      <c r="AJ79" s="75">
        <f>PXIL!P79</f>
        <v>0</v>
      </c>
      <c r="AK79" s="75">
        <f>RTM_IEX!J79</f>
        <v>96.33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11.986143187066975</v>
      </c>
      <c r="F80">
        <f>GT_Spot!T80</f>
        <v>0</v>
      </c>
      <c r="G80">
        <f>PPCL_NG!T80</f>
        <v>23.14</v>
      </c>
      <c r="H80">
        <f>PPCL_Spot!T80</f>
        <v>6.36</v>
      </c>
      <c r="I80">
        <f>Bawana_NG!T80</f>
        <v>49.999999999999993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903.13077565020365</v>
      </c>
      <c r="P80" s="77">
        <v>74.840000000000018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0.27</v>
      </c>
      <c r="U80" s="78">
        <f>SUMPRODUCT(LTA!F80:AJ80,LTA!F$102:AJ$102,LTA!F$105:AJ$105)</f>
        <v>413.03000000000003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-129</v>
      </c>
      <c r="AA80" s="117">
        <f>STOA!J80</f>
        <v>207.06000000000003</v>
      </c>
      <c r="AB80" s="117">
        <f>-STOA!P80</f>
        <v>0</v>
      </c>
      <c r="AC80">
        <f t="shared" si="3"/>
        <v>17.01314733613118</v>
      </c>
      <c r="AD80">
        <f t="shared" si="4"/>
        <v>1657.1537715011395</v>
      </c>
      <c r="AE80">
        <f>'IDT-1'!F80</f>
        <v>-55</v>
      </c>
      <c r="AF80" s="26"/>
      <c r="AG80">
        <f t="shared" si="5"/>
        <v>1602.1537715011395</v>
      </c>
      <c r="AI80" s="75">
        <f>PXIL!J80</f>
        <v>0</v>
      </c>
      <c r="AJ80" s="75">
        <f>PXIL!P80</f>
        <v>0</v>
      </c>
      <c r="AK80" s="75">
        <f>RTM_IEX!J80</f>
        <v>86.7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11.986143187066975</v>
      </c>
      <c r="F81">
        <f>GT_Spot!T81</f>
        <v>0</v>
      </c>
      <c r="G81">
        <f>PPCL_NG!T81</f>
        <v>23.14</v>
      </c>
      <c r="H81">
        <f>PPCL_Spot!T81</f>
        <v>6.36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903.13077565020365</v>
      </c>
      <c r="P81" s="77">
        <v>74.840000000000018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413.13000000000005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-99</v>
      </c>
      <c r="AA81" s="117">
        <f>STOA!J81</f>
        <v>207.06000000000003</v>
      </c>
      <c r="AB81" s="117">
        <f>-STOA!P81</f>
        <v>0</v>
      </c>
      <c r="AC81">
        <f t="shared" si="3"/>
        <v>16.409147510465321</v>
      </c>
      <c r="AD81">
        <f t="shared" si="4"/>
        <v>1649.3877713268055</v>
      </c>
      <c r="AE81">
        <f>'IDT-1'!F81</f>
        <v>-77</v>
      </c>
      <c r="AF81" s="26"/>
      <c r="AG81">
        <f t="shared" si="5"/>
        <v>1572.3877713268055</v>
      </c>
      <c r="AI81" s="75">
        <f>PXIL!J81</f>
        <v>0</v>
      </c>
      <c r="AJ81" s="75">
        <f>PXIL!P81</f>
        <v>0</v>
      </c>
      <c r="AK81" s="75">
        <f>RTM_IEX!J81</f>
        <v>28.9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11.986143187066975</v>
      </c>
      <c r="F82">
        <f>GT_Spot!T82</f>
        <v>0</v>
      </c>
      <c r="G82">
        <f>PPCL_NG!T82</f>
        <v>23.14</v>
      </c>
      <c r="H82">
        <f>PPCL_Spot!T82</f>
        <v>6.36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903.12325811539699</v>
      </c>
      <c r="P82" s="77">
        <v>74.840000000000018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413.27000000000004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-77</v>
      </c>
      <c r="AA82" s="117">
        <f>STOA!J82</f>
        <v>207.06000000000003</v>
      </c>
      <c r="AB82" s="117">
        <f>-STOA!P82</f>
        <v>0</v>
      </c>
      <c r="AC82">
        <f t="shared" si="3"/>
        <v>16.214994550670724</v>
      </c>
      <c r="AD82">
        <f t="shared" si="4"/>
        <v>1671.7144067517931</v>
      </c>
      <c r="AE82">
        <f>'IDT-1'!F82</f>
        <v>-100</v>
      </c>
      <c r="AF82" s="26"/>
      <c r="AG82">
        <f t="shared" si="5"/>
        <v>1571.7144067517931</v>
      </c>
      <c r="AI82" s="75">
        <f>PXIL!J82</f>
        <v>0</v>
      </c>
      <c r="AJ82" s="75">
        <f>PXIL!P82</f>
        <v>0</v>
      </c>
      <c r="AK82" s="75">
        <f>RTM_IEX!J82</f>
        <v>28.9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11.986143187066975</v>
      </c>
      <c r="F83">
        <f>GT_Spot!T83</f>
        <v>0</v>
      </c>
      <c r="G83">
        <f>PPCL_NG!T83</f>
        <v>23.14</v>
      </c>
      <c r="H83">
        <f>PPCL_Spot!T83</f>
        <v>6.36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904.10208817539694</v>
      </c>
      <c r="P83" s="77">
        <v>74.840000000000018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415.11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-12</v>
      </c>
      <c r="AA83" s="117">
        <f>STOA!J83</f>
        <v>207.06000000000003</v>
      </c>
      <c r="AB83" s="117">
        <f>-STOA!P83</f>
        <v>0</v>
      </c>
      <c r="AC83">
        <f t="shared" si="3"/>
        <v>15.577977966256029</v>
      </c>
      <c r="AD83">
        <f t="shared" si="4"/>
        <v>1730.5402533962081</v>
      </c>
      <c r="AE83">
        <f>'IDT-1'!F83</f>
        <v>-171</v>
      </c>
      <c r="AF83" s="26"/>
      <c r="AG83">
        <f t="shared" si="5"/>
        <v>1559.5402533962081</v>
      </c>
      <c r="AI83" s="75">
        <f>PXIL!J83</f>
        <v>0</v>
      </c>
      <c r="AJ83" s="75">
        <f>PXIL!P83</f>
        <v>0</v>
      </c>
      <c r="AK83" s="75">
        <f>RTM_IEX!J83</f>
        <v>19.27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11.986143187066975</v>
      </c>
      <c r="F84">
        <f>GT_Spot!T84</f>
        <v>0</v>
      </c>
      <c r="G84">
        <f>PPCL_NG!T84</f>
        <v>23.14</v>
      </c>
      <c r="H84">
        <f>PPCL_Spot!T84</f>
        <v>6.36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904.10208817539694</v>
      </c>
      <c r="P84" s="77">
        <v>74.840000000000018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415.34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-20</v>
      </c>
      <c r="AA84" s="117">
        <f>STOA!J84</f>
        <v>207.06000000000003</v>
      </c>
      <c r="AB84" s="117">
        <f>-STOA!P84</f>
        <v>0</v>
      </c>
      <c r="AC84">
        <f t="shared" si="3"/>
        <v>15.836576087321401</v>
      </c>
      <c r="AD84">
        <f t="shared" si="4"/>
        <v>1663.2416552751424</v>
      </c>
      <c r="AE84">
        <f>'IDT-1'!F84</f>
        <v>-172</v>
      </c>
      <c r="AF84" s="26"/>
      <c r="AG84">
        <f t="shared" si="5"/>
        <v>1491.2416552751424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11.986143187066975</v>
      </c>
      <c r="F85">
        <f>GT_Spot!T85</f>
        <v>0</v>
      </c>
      <c r="G85">
        <f>PPCL_NG!T85</f>
        <v>23.14</v>
      </c>
      <c r="H85">
        <f>PPCL_Spot!T85</f>
        <v>6.36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903.12325811539699</v>
      </c>
      <c r="P85" s="77">
        <v>74.840000000000018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417.53000000000003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207.06000000000003</v>
      </c>
      <c r="AB85" s="117">
        <f>-STOA!P85</f>
        <v>0</v>
      </c>
      <c r="AC85">
        <f t="shared" si="3"/>
        <v>15.484122731461682</v>
      </c>
      <c r="AD85">
        <f t="shared" si="4"/>
        <v>1744.0752785710022</v>
      </c>
      <c r="AE85">
        <f>'IDT-1'!F85</f>
        <v>-198.429</v>
      </c>
      <c r="AF85" s="26"/>
      <c r="AG85">
        <f t="shared" si="5"/>
        <v>1545.6462785710021</v>
      </c>
      <c r="AI85" s="75">
        <f>PXIL!J85</f>
        <v>0</v>
      </c>
      <c r="AJ85" s="75">
        <f>PXIL!P85</f>
        <v>0</v>
      </c>
      <c r="AK85" s="75">
        <f>RTM_IEX!J85</f>
        <v>19.27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11.986143187066975</v>
      </c>
      <c r="F86">
        <f>GT_Spot!T86</f>
        <v>0</v>
      </c>
      <c r="G86">
        <f>PPCL_NG!T86</f>
        <v>23.14</v>
      </c>
      <c r="H86">
        <f>PPCL_Spot!T86</f>
        <v>6.36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894.09390646979705</v>
      </c>
      <c r="P86" s="77">
        <v>74.840000000000018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417.84000000000003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207.06000000000003</v>
      </c>
      <c r="AB86" s="117">
        <f>-STOA!P86</f>
        <v>0</v>
      </c>
      <c r="AC86">
        <f t="shared" si="3"/>
        <v>15.592941537868215</v>
      </c>
      <c r="AD86">
        <f t="shared" si="4"/>
        <v>1675.9771081189956</v>
      </c>
      <c r="AE86">
        <f>'IDT-1'!F86</f>
        <v>-191.11699999999999</v>
      </c>
      <c r="AF86" s="26"/>
      <c r="AG86">
        <f t="shared" si="5"/>
        <v>1484.8601081189956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11.986143187066975</v>
      </c>
      <c r="F87">
        <f>GT_Spot!T87</f>
        <v>0</v>
      </c>
      <c r="G87">
        <f>PPCL_NG!T87</f>
        <v>23.14</v>
      </c>
      <c r="H87">
        <f>PPCL_Spot!T87</f>
        <v>6.36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889.43920026952242</v>
      </c>
      <c r="P87" s="77">
        <v>74.840000000000018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418.49000000000007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207.06000000000003</v>
      </c>
      <c r="AB87" s="117">
        <f>-STOA!P87</f>
        <v>0</v>
      </c>
      <c r="AC87">
        <f t="shared" si="3"/>
        <v>15.239447022417989</v>
      </c>
      <c r="AD87">
        <f t="shared" si="4"/>
        <v>1716.5158964341715</v>
      </c>
      <c r="AE87">
        <f>'IDT-1'!F87</f>
        <v>-178.24299999999999</v>
      </c>
      <c r="AF87" s="26"/>
      <c r="AG87">
        <f t="shared" si="5"/>
        <v>1538.2728964341716</v>
      </c>
      <c r="AI87" s="75">
        <f>PXIL!J87</f>
        <v>0</v>
      </c>
      <c r="AJ87" s="75">
        <f>PXIL!P87</f>
        <v>0</v>
      </c>
      <c r="AK87" s="75">
        <f>RTM_IEX!J87</f>
        <v>9.6300000000000008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11.986143187066975</v>
      </c>
      <c r="F88">
        <f>GT_Spot!T88</f>
        <v>0</v>
      </c>
      <c r="G88">
        <f>PPCL_NG!T88</f>
        <v>23.14</v>
      </c>
      <c r="H88">
        <f>PPCL_Spot!T88</f>
        <v>6.36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889.38333841047495</v>
      </c>
      <c r="P88" s="77">
        <v>74.840000000000018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418.81000000000006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207.06000000000003</v>
      </c>
      <c r="AB88" s="117">
        <f>-STOA!P88</f>
        <v>0</v>
      </c>
      <c r="AC88">
        <f t="shared" si="3"/>
        <v>15.24177143805837</v>
      </c>
      <c r="AD88">
        <f t="shared" si="4"/>
        <v>1716.7777101594836</v>
      </c>
      <c r="AE88">
        <f>'IDT-1'!F88</f>
        <v>-160.773</v>
      </c>
      <c r="AF88" s="26"/>
      <c r="AG88">
        <f t="shared" si="5"/>
        <v>1556.0047101594837</v>
      </c>
      <c r="AI88" s="75">
        <f>PXIL!J88</f>
        <v>0</v>
      </c>
      <c r="AJ88" s="75">
        <f>PXIL!P88</f>
        <v>0</v>
      </c>
      <c r="AK88" s="75">
        <f>RTM_IEX!J88</f>
        <v>9.6300000000000008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11.986143187066975</v>
      </c>
      <c r="F89">
        <f>GT_Spot!T89</f>
        <v>0</v>
      </c>
      <c r="G89">
        <f>PPCL_NG!T89</f>
        <v>23.14</v>
      </c>
      <c r="H89">
        <f>PPCL_Spot!T89</f>
        <v>6.36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889.38333841047495</v>
      </c>
      <c r="P89" s="77">
        <v>74.840000000000018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417.08000000000004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207.06000000000003</v>
      </c>
      <c r="AB89" s="117">
        <f>-STOA!P89</f>
        <v>0</v>
      </c>
      <c r="AC89">
        <f t="shared" si="3"/>
        <v>15.807663002223018</v>
      </c>
      <c r="AD89">
        <f t="shared" si="4"/>
        <v>1629.8518185953187</v>
      </c>
      <c r="AE89">
        <f>'IDT-1'!F89</f>
        <v>-135.57300000000001</v>
      </c>
      <c r="AF89" s="26"/>
      <c r="AG89">
        <f t="shared" si="5"/>
        <v>1494.2788185953186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11.989896154925626</v>
      </c>
      <c r="F90">
        <f>GT_Spot!T90</f>
        <v>0</v>
      </c>
      <c r="G90">
        <f>PPCL_NG!T90</f>
        <v>23.14</v>
      </c>
      <c r="H90">
        <f>PPCL_Spot!T90</f>
        <v>6.36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889.38333841047495</v>
      </c>
      <c r="P90" s="77">
        <v>74.840000000000018</v>
      </c>
      <c r="Q90" s="77">
        <v>26.65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417.13000000000005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207.06000000000003</v>
      </c>
      <c r="AB90" s="117">
        <f>-STOA!P90</f>
        <v>0</v>
      </c>
      <c r="AC90">
        <f t="shared" si="3"/>
        <v>15.142276464175527</v>
      </c>
      <c r="AD90">
        <f t="shared" si="4"/>
        <v>1705.5709581012252</v>
      </c>
      <c r="AE90">
        <f>'IDT-1'!F90</f>
        <v>-103.65300000000001</v>
      </c>
      <c r="AF90" s="26"/>
      <c r="AG90">
        <f t="shared" si="5"/>
        <v>1601.9179581012252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11.989896154925626</v>
      </c>
      <c r="F91">
        <f>GT_Spot!T91</f>
        <v>0</v>
      </c>
      <c r="G91">
        <f>PPCL_NG!T91</f>
        <v>23.14</v>
      </c>
      <c r="H91">
        <f>PPCL_Spot!T91</f>
        <v>6.36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898.04913516643205</v>
      </c>
      <c r="P91" s="77">
        <v>74.840000000000018</v>
      </c>
      <c r="Q91" s="77">
        <v>26.65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417.01000000000005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207.06000000000003</v>
      </c>
      <c r="AB91" s="117">
        <f>-STOA!P91</f>
        <v>0</v>
      </c>
      <c r="AC91">
        <f t="shared" si="3"/>
        <v>15.670977851737714</v>
      </c>
      <c r="AD91">
        <f t="shared" si="4"/>
        <v>1664.67805346962</v>
      </c>
      <c r="AE91">
        <f>'IDT-1'!F91</f>
        <v>-74.856999999999999</v>
      </c>
      <c r="AF91" s="26"/>
      <c r="AG91">
        <f t="shared" si="5"/>
        <v>1589.82105346962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11.989896154925626</v>
      </c>
      <c r="F92">
        <f>GT_Spot!T92</f>
        <v>0</v>
      </c>
      <c r="G92">
        <f>PPCL_NG!T92</f>
        <v>23.14</v>
      </c>
      <c r="H92">
        <f>PPCL_Spot!T92</f>
        <v>6.36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898.04913516643205</v>
      </c>
      <c r="P92" s="77">
        <v>74.840000000000018</v>
      </c>
      <c r="Q92" s="77">
        <v>26.65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417.31000000000006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207.06000000000003</v>
      </c>
      <c r="AB92" s="117">
        <f>-STOA!P92</f>
        <v>0</v>
      </c>
      <c r="AC92">
        <f t="shared" si="3"/>
        <v>15.673617851737713</v>
      </c>
      <c r="AD92">
        <f t="shared" si="4"/>
        <v>1664.97541346962</v>
      </c>
      <c r="AE92">
        <f>'IDT-1'!F92</f>
        <v>-47.146999999999998</v>
      </c>
      <c r="AF92" s="26"/>
      <c r="AG92">
        <f t="shared" si="5"/>
        <v>1617.82841346962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11.989896154925626</v>
      </c>
      <c r="F93">
        <f>GT_Spot!T93</f>
        <v>0</v>
      </c>
      <c r="G93">
        <f>PPCL_NG!T93</f>
        <v>23.14</v>
      </c>
      <c r="H93">
        <f>PPCL_Spot!T93</f>
        <v>6.36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896.34549225403202</v>
      </c>
      <c r="P93" s="77">
        <v>74.840000000000018</v>
      </c>
      <c r="Q93" s="77">
        <v>26.65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417.65000000000003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207.06000000000003</v>
      </c>
      <c r="AB93" s="117">
        <f>-STOA!P93</f>
        <v>0</v>
      </c>
      <c r="AC93">
        <f t="shared" si="3"/>
        <v>16.276976083051292</v>
      </c>
      <c r="AD93">
        <f t="shared" si="4"/>
        <v>1602.3584123259063</v>
      </c>
      <c r="AE93">
        <f>'IDT-1'!F93</f>
        <v>-32.016999999999996</v>
      </c>
      <c r="AF93" s="26"/>
      <c r="AG93">
        <f t="shared" si="5"/>
        <v>1570.3414123259063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11.989896154925626</v>
      </c>
      <c r="F94">
        <f>GT_Spot!T94</f>
        <v>0</v>
      </c>
      <c r="G94">
        <f>PPCL_NG!T94</f>
        <v>23.14</v>
      </c>
      <c r="H94">
        <f>PPCL_Spot!T94</f>
        <v>6.36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896.34549225403202</v>
      </c>
      <c r="P94" s="77">
        <v>74.840000000000018</v>
      </c>
      <c r="Q94" s="77">
        <v>26.65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418.03000000000003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207.06000000000003</v>
      </c>
      <c r="AB94" s="117">
        <f>-STOA!P94</f>
        <v>0</v>
      </c>
      <c r="AC94">
        <f t="shared" si="3"/>
        <v>15.8808043445525</v>
      </c>
      <c r="AD94">
        <f t="shared" si="4"/>
        <v>1648.1345840644051</v>
      </c>
      <c r="AE94">
        <f>'IDT-1'!F94</f>
        <v>-24.603000000000002</v>
      </c>
      <c r="AF94" s="26"/>
      <c r="AG94">
        <f t="shared" si="5"/>
        <v>1623.531584064405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-70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11.989896154925626</v>
      </c>
      <c r="F95">
        <f>GT_Spot!T95</f>
        <v>0</v>
      </c>
      <c r="G95">
        <f>PPCL_NG!T95</f>
        <v>23.14</v>
      </c>
      <c r="H95">
        <f>PPCL_Spot!T95</f>
        <v>6.36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892.01074693781879</v>
      </c>
      <c r="P95" s="77">
        <v>74.840000000000018</v>
      </c>
      <c r="Q95" s="77">
        <v>26.65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418.34000000000009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207.06000000000003</v>
      </c>
      <c r="AB95" s="117">
        <f>-STOA!P95</f>
        <v>0</v>
      </c>
      <c r="AC95">
        <f t="shared" si="3"/>
        <v>16.466855512323498</v>
      </c>
      <c r="AD95">
        <f t="shared" si="4"/>
        <v>1573.523787580421</v>
      </c>
      <c r="AE95">
        <f>'IDT-1'!F95</f>
        <v>-21.064999999999998</v>
      </c>
      <c r="AF95" s="26"/>
      <c r="AG95">
        <f t="shared" si="5"/>
        <v>1552.4587875804209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11.989896154925626</v>
      </c>
      <c r="F96">
        <f>GT_Spot!T96</f>
        <v>0</v>
      </c>
      <c r="G96">
        <f>PPCL_NG!T96</f>
        <v>23.14</v>
      </c>
      <c r="H96">
        <f>PPCL_Spot!T96</f>
        <v>6.36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892.01074693781879</v>
      </c>
      <c r="P96" s="77">
        <v>74.840000000000018</v>
      </c>
      <c r="Q96" s="77">
        <v>26.65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418.73000000000008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207.06000000000003</v>
      </c>
      <c r="AB96" s="117">
        <f>-STOA!P96</f>
        <v>0</v>
      </c>
      <c r="AC96">
        <f t="shared" si="3"/>
        <v>15.937599860991776</v>
      </c>
      <c r="AD96">
        <f t="shared" si="4"/>
        <v>1634.4430432317527</v>
      </c>
      <c r="AE96">
        <f>'IDT-1'!F96</f>
        <v>-26.765000000000001</v>
      </c>
      <c r="AF96" s="26"/>
      <c r="AG96">
        <f t="shared" si="5"/>
        <v>1607.6780432317526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11.989896154925626</v>
      </c>
      <c r="F97">
        <f>GT_Spot!T97</f>
        <v>0</v>
      </c>
      <c r="G97">
        <f>PPCL_NG!T97</f>
        <v>23.14</v>
      </c>
      <c r="H97">
        <f>PPCL_Spot!T97</f>
        <v>6.36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891.09180535478265</v>
      </c>
      <c r="P97" s="77">
        <v>74.840000000000018</v>
      </c>
      <c r="Q97" s="77">
        <v>26.65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420.86000000000007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207.06000000000003</v>
      </c>
      <c r="AB97" s="117">
        <f>-STOA!P97</f>
        <v>0</v>
      </c>
      <c r="AC97">
        <f t="shared" si="3"/>
        <v>15.948257175061061</v>
      </c>
      <c r="AD97">
        <f t="shared" si="4"/>
        <v>1635.6434443346473</v>
      </c>
      <c r="AE97">
        <f>'IDT-1'!F97</f>
        <v>-34.436999999999998</v>
      </c>
      <c r="AF97" s="26"/>
      <c r="AG97">
        <f t="shared" si="5"/>
        <v>1601.2064443346474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11.989896154925626</v>
      </c>
      <c r="F98">
        <f>GT_Spot!T98</f>
        <v>0</v>
      </c>
      <c r="G98">
        <f>PPCL_NG!T98</f>
        <v>23.14</v>
      </c>
      <c r="H98">
        <f>PPCL_Spot!T98</f>
        <v>6.36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891.09180535478265</v>
      </c>
      <c r="P98" s="77">
        <v>74.840000000000018</v>
      </c>
      <c r="Q98" s="77">
        <v>26.65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425.17000000000007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207.06000000000003</v>
      </c>
      <c r="AB98" s="117">
        <f>-STOA!P98</f>
        <v>0</v>
      </c>
      <c r="AC98">
        <f t="shared" si="3"/>
        <v>15.98618517506106</v>
      </c>
      <c r="AD98">
        <f t="shared" si="4"/>
        <v>1639.9155163346472</v>
      </c>
      <c r="AE98">
        <f>'IDT-1'!F98</f>
        <v>-47.126999999999995</v>
      </c>
      <c r="AF98" s="26"/>
      <c r="AG98">
        <f t="shared" si="5"/>
        <v>1592.7885163346473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0.2832488092028228</v>
      </c>
      <c r="F99">
        <f t="shared" si="6"/>
        <v>0</v>
      </c>
      <c r="G99">
        <f t="shared" si="6"/>
        <v>0.55536000000000074</v>
      </c>
      <c r="H99">
        <f t="shared" si="6"/>
        <v>0.15052267388255347</v>
      </c>
      <c r="I99">
        <f t="shared" si="6"/>
        <v>1.3736850000000007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19.045842711704775</v>
      </c>
      <c r="P99" s="77">
        <f t="shared" si="6"/>
        <v>1.6165161744245202</v>
      </c>
      <c r="Q99" s="77">
        <f t="shared" si="6"/>
        <v>0.63012943267108279</v>
      </c>
      <c r="R99" s="80">
        <f>SUM(R3:R98)/4000</f>
        <v>0.21660735576405798</v>
      </c>
      <c r="S99" s="80">
        <f t="shared" si="6"/>
        <v>0</v>
      </c>
      <c r="T99" s="78">
        <f t="shared" si="6"/>
        <v>0.91850249999999989</v>
      </c>
      <c r="U99" s="78">
        <f t="shared" si="6"/>
        <v>10.772019999999996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-2.3611249999999999</v>
      </c>
      <c r="AA99" s="117">
        <f t="shared" si="6"/>
        <v>4.9694400000000023</v>
      </c>
      <c r="AB99" s="117">
        <f t="shared" si="6"/>
        <v>0</v>
      </c>
      <c r="AC99">
        <f t="shared" si="6"/>
        <v>0.38808755491952185</v>
      </c>
      <c r="AD99">
        <f t="shared" si="6"/>
        <v>36.810014602730305</v>
      </c>
      <c r="AE99">
        <f t="shared" si="6"/>
        <v>-1.5201347500000004</v>
      </c>
      <c r="AG99">
        <f t="shared" si="6"/>
        <v>35.289879852730309</v>
      </c>
      <c r="AI99">
        <f t="shared" si="6"/>
        <v>0</v>
      </c>
      <c r="AJ99">
        <f t="shared" si="6"/>
        <v>0</v>
      </c>
      <c r="AK99">
        <f t="shared" si="6"/>
        <v>0.10235249999999997</v>
      </c>
      <c r="AL99">
        <f t="shared" si="6"/>
        <v>-1.075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44778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  <c r="AT1" s="197" t="s">
        <v>149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97" t="s">
        <v>152</v>
      </c>
    </row>
    <row r="3" spans="1:46">
      <c r="A3" t="s">
        <v>45</v>
      </c>
      <c r="E3">
        <f>GT_NG!S3</f>
        <v>2.0682570867246706</v>
      </c>
      <c r="F3">
        <f>GT_Spot!S3</f>
        <v>0</v>
      </c>
      <c r="G3">
        <f>PPCL_NG!S3</f>
        <v>36.36</v>
      </c>
      <c r="H3">
        <f>PPCL_Spot!S3</f>
        <v>10.003125976867771</v>
      </c>
      <c r="I3">
        <f>Bawana_NG!S3</f>
        <v>29.059999999999995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70.650000000000006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1.4816681709596138</v>
      </c>
      <c r="AD3">
        <f>SUM(B3:AB3,AI3:AR3)-AC3</f>
        <v>166.88971489263287</v>
      </c>
      <c r="AE3">
        <f>'IDT-1'!E3</f>
        <v>0</v>
      </c>
      <c r="AF3" s="26"/>
      <c r="AG3">
        <f>SUM(AD3:AF3)+AT3</f>
        <v>166.88971489263287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19.27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2.0682570867246706</v>
      </c>
      <c r="F4">
        <f>GT_Spot!S4</f>
        <v>0</v>
      </c>
      <c r="G4">
        <f>PPCL_NG!S4</f>
        <v>36.36</v>
      </c>
      <c r="H4">
        <f>PPCL_Spot!S4</f>
        <v>10.003125976867771</v>
      </c>
      <c r="I4">
        <f>Bawana_NG!S4</f>
        <v>29.059999999999995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70.650000000000006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1.5664121709596137</v>
      </c>
      <c r="AD4">
        <f t="shared" ref="AD4:AD67" si="1">SUM(B4:AB4,AI4:AR4)-AC4</f>
        <v>176.43497089263286</v>
      </c>
      <c r="AE4">
        <f>'IDT-1'!E4</f>
        <v>0</v>
      </c>
      <c r="AF4" s="26"/>
      <c r="AG4">
        <f t="shared" ref="AG4:AG67" si="2">SUM(AD4:AF4)+AT4</f>
        <v>176.43497089263286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28.9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2.0682570867246706</v>
      </c>
      <c r="F5">
        <f>GT_Spot!S5</f>
        <v>0</v>
      </c>
      <c r="G5">
        <f>PPCL_NG!S5</f>
        <v>36.36</v>
      </c>
      <c r="H5">
        <f>PPCL_Spot!S5</f>
        <v>10.003125976867771</v>
      </c>
      <c r="I5">
        <f>Bawana_NG!S5</f>
        <v>29.059999999999995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72.450000000000017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1.4975081709596139</v>
      </c>
      <c r="AD5">
        <f t="shared" si="1"/>
        <v>168.67387489263288</v>
      </c>
      <c r="AE5">
        <f>'IDT-1'!E5</f>
        <v>0</v>
      </c>
      <c r="AF5" s="26"/>
      <c r="AG5">
        <f t="shared" si="2"/>
        <v>168.67387489263288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19.27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2.0682570867246706</v>
      </c>
      <c r="F6">
        <f>GT_Spot!S6</f>
        <v>0</v>
      </c>
      <c r="G6">
        <f>PPCL_NG!S6</f>
        <v>36.36</v>
      </c>
      <c r="H6">
        <f>PPCL_Spot!S6</f>
        <v>10.003125976867771</v>
      </c>
      <c r="I6">
        <f>Bawana_NG!S6</f>
        <v>29.059999999999995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72.650000000000006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1.3296921709596137</v>
      </c>
      <c r="AD6">
        <f t="shared" si="1"/>
        <v>149.77169089263285</v>
      </c>
      <c r="AE6">
        <f>'IDT-1'!E6</f>
        <v>0</v>
      </c>
      <c r="AF6" s="26"/>
      <c r="AG6">
        <f t="shared" si="2"/>
        <v>149.77169089263285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2.0682570867246706</v>
      </c>
      <c r="F7">
        <f>GT_Spot!S7</f>
        <v>0</v>
      </c>
      <c r="G7">
        <f>PPCL_NG!S7</f>
        <v>36.36</v>
      </c>
      <c r="H7">
        <f>PPCL_Spot!S7</f>
        <v>10.3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72.650000000000006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1.3323046623631771</v>
      </c>
      <c r="AD7">
        <f t="shared" si="1"/>
        <v>150.06595242436148</v>
      </c>
      <c r="AE7">
        <f>'IDT-1'!E7</f>
        <v>0</v>
      </c>
      <c r="AF7" s="26"/>
      <c r="AG7">
        <f t="shared" si="2"/>
        <v>150.06595242436148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2.0682570867246706</v>
      </c>
      <c r="F8">
        <f>GT_Spot!S8</f>
        <v>0</v>
      </c>
      <c r="G8">
        <f>PPCL_NG!S8</f>
        <v>36.36</v>
      </c>
      <c r="H8">
        <f>PPCL_Spot!S8</f>
        <v>10.3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72.650000000000006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1.776211038472943</v>
      </c>
      <c r="AD8">
        <f t="shared" si="1"/>
        <v>99.622046048251732</v>
      </c>
      <c r="AE8">
        <f>'IDT-1'!E8</f>
        <v>0</v>
      </c>
      <c r="AF8" s="26"/>
      <c r="AG8">
        <f t="shared" si="2"/>
        <v>99.622046048251732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2.0682570867246706</v>
      </c>
      <c r="F9">
        <f>GT_Spot!S9</f>
        <v>0</v>
      </c>
      <c r="G9">
        <f>PPCL_NG!S9</f>
        <v>36.36</v>
      </c>
      <c r="H9">
        <f>PPCL_Spot!S9</f>
        <v>10.3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72.75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1.3331846623631773</v>
      </c>
      <c r="AD9">
        <f t="shared" si="1"/>
        <v>150.16507242436151</v>
      </c>
      <c r="AE9">
        <f>'IDT-1'!E9</f>
        <v>0</v>
      </c>
      <c r="AF9" s="26"/>
      <c r="AG9">
        <f t="shared" si="2"/>
        <v>150.16507242436151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2.0682570867246706</v>
      </c>
      <c r="F10">
        <f>GT_Spot!S10</f>
        <v>0</v>
      </c>
      <c r="G10">
        <f>PPCL_NG!S10</f>
        <v>36.36</v>
      </c>
      <c r="H10">
        <f>PPCL_Spot!S10</f>
        <v>10.3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72.75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1.3331846623631773</v>
      </c>
      <c r="AD10">
        <f t="shared" si="1"/>
        <v>150.16507242436151</v>
      </c>
      <c r="AE10">
        <f>'IDT-1'!E10</f>
        <v>0</v>
      </c>
      <c r="AF10" s="26"/>
      <c r="AG10">
        <f t="shared" si="2"/>
        <v>150.16507242436151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2.0682570867246706</v>
      </c>
      <c r="F11">
        <f>GT_Spot!S11</f>
        <v>0</v>
      </c>
      <c r="G11">
        <f>PPCL_NG!S11</f>
        <v>36.36</v>
      </c>
      <c r="H11">
        <f>PPCL_Spot!S11</f>
        <v>10.3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71.910000000000011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1.3257926623631773</v>
      </c>
      <c r="AD11">
        <f t="shared" si="1"/>
        <v>149.33246442436152</v>
      </c>
      <c r="AE11">
        <f>'IDT-1'!E11</f>
        <v>0</v>
      </c>
      <c r="AF11" s="26"/>
      <c r="AG11">
        <f t="shared" si="2"/>
        <v>149.33246442436152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2.0682570867246706</v>
      </c>
      <c r="F12">
        <f>GT_Spot!S12</f>
        <v>0</v>
      </c>
      <c r="G12">
        <f>PPCL_NG!S12</f>
        <v>36.36</v>
      </c>
      <c r="H12">
        <f>PPCL_Spot!S12</f>
        <v>10.3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71.910000000000011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1.3257926623631773</v>
      </c>
      <c r="AD12">
        <f t="shared" si="1"/>
        <v>149.33246442436152</v>
      </c>
      <c r="AE12">
        <f>'IDT-1'!E12</f>
        <v>0</v>
      </c>
      <c r="AF12" s="26"/>
      <c r="AG12">
        <f t="shared" si="2"/>
        <v>149.33246442436152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2.0682570867246706</v>
      </c>
      <c r="F13">
        <f>GT_Spot!S13</f>
        <v>0</v>
      </c>
      <c r="G13">
        <f>PPCL_NG!S13</f>
        <v>36.36</v>
      </c>
      <c r="H13">
        <f>PPCL_Spot!S13</f>
        <v>10.3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71.910000000000011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1.8584803136948964</v>
      </c>
      <c r="AD13">
        <f t="shared" si="1"/>
        <v>88.799776773029791</v>
      </c>
      <c r="AE13">
        <f>'IDT-1'!E13</f>
        <v>0</v>
      </c>
      <c r="AF13" s="26"/>
      <c r="AG13">
        <f t="shared" si="2"/>
        <v>88.799776773029791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2.0682570867246706</v>
      </c>
      <c r="F14">
        <f>GT_Spot!S14</f>
        <v>0</v>
      </c>
      <c r="G14">
        <f>PPCL_NG!S14</f>
        <v>36.36</v>
      </c>
      <c r="H14">
        <f>PPCL_Spot!S14</f>
        <v>10.3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71.910000000000011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1.3257926623631773</v>
      </c>
      <c r="AD14">
        <f t="shared" si="1"/>
        <v>149.33246442436152</v>
      </c>
      <c r="AE14">
        <f>'IDT-1'!E14</f>
        <v>0</v>
      </c>
      <c r="AF14" s="26"/>
      <c r="AG14">
        <f t="shared" si="2"/>
        <v>149.33246442436152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2.0682570867246706</v>
      </c>
      <c r="F15">
        <f>GT_Spot!S15</f>
        <v>0</v>
      </c>
      <c r="G15">
        <f>PPCL_NG!S15</f>
        <v>36.36</v>
      </c>
      <c r="H15">
        <f>PPCL_Spot!S15</f>
        <v>10.3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71.910000000000011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1.3257926623631773</v>
      </c>
      <c r="AD15">
        <f t="shared" si="1"/>
        <v>149.33246442436152</v>
      </c>
      <c r="AE15">
        <f>'IDT-1'!E15</f>
        <v>0</v>
      </c>
      <c r="AF15" s="26"/>
      <c r="AG15">
        <f t="shared" si="2"/>
        <v>149.33246442436152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2.0682570867246706</v>
      </c>
      <c r="F16">
        <f>GT_Spot!S16</f>
        <v>0</v>
      </c>
      <c r="G16">
        <f>PPCL_NG!S16</f>
        <v>36.36</v>
      </c>
      <c r="H16">
        <f>PPCL_Spot!S16</f>
        <v>10.3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71.910000000000011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1.3257926623631773</v>
      </c>
      <c r="AD16">
        <f t="shared" si="1"/>
        <v>149.33246442436152</v>
      </c>
      <c r="AE16">
        <f>'IDT-1'!E16</f>
        <v>0</v>
      </c>
      <c r="AF16" s="26"/>
      <c r="AG16">
        <f t="shared" si="2"/>
        <v>149.33246442436152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2.0682570867246706</v>
      </c>
      <c r="F17">
        <f>GT_Spot!S17</f>
        <v>0</v>
      </c>
      <c r="G17">
        <f>PPCL_NG!S17</f>
        <v>36.36</v>
      </c>
      <c r="H17">
        <f>PPCL_Spot!S17</f>
        <v>10.3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71.910000000000011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1.3257926623631773</v>
      </c>
      <c r="AD17">
        <f t="shared" si="1"/>
        <v>149.33246442436152</v>
      </c>
      <c r="AE17">
        <f>'IDT-1'!E17</f>
        <v>0</v>
      </c>
      <c r="AF17" s="26"/>
      <c r="AG17">
        <f t="shared" si="2"/>
        <v>149.33246442436152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2.0682570867246706</v>
      </c>
      <c r="F18">
        <f>GT_Spot!S18</f>
        <v>0</v>
      </c>
      <c r="G18">
        <f>PPCL_NG!S18</f>
        <v>36.36</v>
      </c>
      <c r="H18">
        <f>PPCL_Spot!S18</f>
        <v>10.3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71.910000000000011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1.8584803136948964</v>
      </c>
      <c r="AD18">
        <f t="shared" si="1"/>
        <v>88.799776773029791</v>
      </c>
      <c r="AE18">
        <f>'IDT-1'!E18</f>
        <v>0</v>
      </c>
      <c r="AF18" s="26"/>
      <c r="AG18">
        <f t="shared" si="2"/>
        <v>88.799776773029791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2.0682570867246706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71.910000000000011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1.3257926623631773</v>
      </c>
      <c r="AD19">
        <f t="shared" si="1"/>
        <v>149.33246442436152</v>
      </c>
      <c r="AE19">
        <f>'IDT-1'!E19</f>
        <v>0</v>
      </c>
      <c r="AF19" s="26"/>
      <c r="AG19">
        <f t="shared" si="2"/>
        <v>149.33246442436152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2.0682570867246706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71.910000000000011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1.3257926623631773</v>
      </c>
      <c r="AD20">
        <f t="shared" si="1"/>
        <v>149.33246442436152</v>
      </c>
      <c r="AE20">
        <f>'IDT-1'!E20</f>
        <v>0</v>
      </c>
      <c r="AF20" s="26"/>
      <c r="AG20">
        <f t="shared" si="2"/>
        <v>149.33246442436152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2.0682570867246706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71.910000000000011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1.3257926623631773</v>
      </c>
      <c r="AD21">
        <f t="shared" si="1"/>
        <v>149.33246442436152</v>
      </c>
      <c r="AE21">
        <f>'IDT-1'!E21</f>
        <v>0</v>
      </c>
      <c r="AF21" s="26"/>
      <c r="AG21">
        <f t="shared" si="2"/>
        <v>149.33246442436152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2.0682570867246706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71.910000000000011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1.3257926623631773</v>
      </c>
      <c r="AD22">
        <f t="shared" si="1"/>
        <v>149.33246442436152</v>
      </c>
      <c r="AE22">
        <f>'IDT-1'!E22</f>
        <v>0</v>
      </c>
      <c r="AF22" s="26"/>
      <c r="AG22">
        <f t="shared" si="2"/>
        <v>149.33246442436152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2.0682570867246706</v>
      </c>
      <c r="F23">
        <f>GT_Spot!S23</f>
        <v>0</v>
      </c>
      <c r="G23">
        <f>PPCL_NG!S23</f>
        <v>36.36</v>
      </c>
      <c r="H23">
        <f>PPCL_Spot!S23</f>
        <v>10.61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71.910000000000011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1.8612083136948963</v>
      </c>
      <c r="AD23">
        <f t="shared" si="1"/>
        <v>89.10704877302976</v>
      </c>
      <c r="AE23">
        <f>'IDT-1'!E23</f>
        <v>0</v>
      </c>
      <c r="AF23" s="26"/>
      <c r="AG23">
        <f t="shared" si="2"/>
        <v>89.10704877302976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2.0682570867246706</v>
      </c>
      <c r="F24">
        <f>GT_Spot!S24</f>
        <v>0</v>
      </c>
      <c r="G24">
        <f>PPCL_NG!S24</f>
        <v>36.36</v>
      </c>
      <c r="H24">
        <f>PPCL_Spot!S24</f>
        <v>10.61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71.910000000000011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1.3285206623631771</v>
      </c>
      <c r="AD24">
        <f t="shared" si="1"/>
        <v>149.63973642436147</v>
      </c>
      <c r="AE24">
        <f>'IDT-1'!E24</f>
        <v>0</v>
      </c>
      <c r="AF24" s="26"/>
      <c r="AG24">
        <f t="shared" si="2"/>
        <v>149.63973642436147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2.0688694702348438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71.910000000000011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1.3338060513380667</v>
      </c>
      <c r="AD25">
        <f t="shared" si="1"/>
        <v>150.2350634188968</v>
      </c>
      <c r="AE25">
        <f>'IDT-1'!E25</f>
        <v>0</v>
      </c>
      <c r="AF25" s="26"/>
      <c r="AG25">
        <f t="shared" si="2"/>
        <v>150.2350634188968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2.0688694702348438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72.03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1.3348620513380667</v>
      </c>
      <c r="AD26">
        <f t="shared" si="1"/>
        <v>150.35400741889677</v>
      </c>
      <c r="AE26">
        <f>'IDT-1'!E26</f>
        <v>0</v>
      </c>
      <c r="AF26" s="26"/>
      <c r="AG26">
        <f t="shared" si="2"/>
        <v>150.35400741889677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2.0688694702348438</v>
      </c>
      <c r="F27">
        <f>GT_Spot!S27</f>
        <v>0</v>
      </c>
      <c r="G27">
        <f>PPCL_NG!S27</f>
        <v>36.36</v>
      </c>
      <c r="H27">
        <f>PPCL_Spot!S27</f>
        <v>11.209999999999999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72.89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1.3424300513380667</v>
      </c>
      <c r="AD27">
        <f t="shared" si="1"/>
        <v>151.20643941889679</v>
      </c>
      <c r="AE27">
        <f>'IDT-1'!E27</f>
        <v>0</v>
      </c>
      <c r="AF27" s="26"/>
      <c r="AG27">
        <f t="shared" si="2"/>
        <v>151.20643941889679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2.0688694702348438</v>
      </c>
      <c r="F28">
        <f>GT_Spot!S28</f>
        <v>0</v>
      </c>
      <c r="G28">
        <f>PPCL_NG!S28</f>
        <v>36.36</v>
      </c>
      <c r="H28">
        <f>PPCL_Spot!S28</f>
        <v>11.209999999999999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72.89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1.8751177026697858</v>
      </c>
      <c r="AD28">
        <f t="shared" si="1"/>
        <v>90.673751767565065</v>
      </c>
      <c r="AE28">
        <f>'IDT-1'!E28</f>
        <v>0</v>
      </c>
      <c r="AF28" s="26"/>
      <c r="AG28">
        <f t="shared" si="2"/>
        <v>90.673751767565065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2.0688694702348438</v>
      </c>
      <c r="F29">
        <f>GT_Spot!S29</f>
        <v>0</v>
      </c>
      <c r="G29">
        <f>PPCL_NG!S29</f>
        <v>36.36</v>
      </c>
      <c r="H29">
        <f>PPCL_Spot!S29</f>
        <v>11.209999999999999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72.62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1.340054051338067</v>
      </c>
      <c r="AD29">
        <f t="shared" si="1"/>
        <v>150.93881541889681</v>
      </c>
      <c r="AE29">
        <f>'IDT-1'!E29</f>
        <v>0</v>
      </c>
      <c r="AF29" s="26"/>
      <c r="AG29">
        <f t="shared" si="2"/>
        <v>150.93881541889681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2.0688694702348438</v>
      </c>
      <c r="F30">
        <f>GT_Spot!S30</f>
        <v>0</v>
      </c>
      <c r="G30">
        <f>PPCL_NG!S30</f>
        <v>36.36</v>
      </c>
      <c r="H30">
        <f>PPCL_Spot!S30</f>
        <v>11.209999999999999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72.62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1.340054051338067</v>
      </c>
      <c r="AD30">
        <f t="shared" si="1"/>
        <v>150.93881541889681</v>
      </c>
      <c r="AE30">
        <f>'IDT-1'!E30</f>
        <v>0</v>
      </c>
      <c r="AF30" s="26"/>
      <c r="AG30">
        <f t="shared" si="2"/>
        <v>150.93881541889681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2.0682570867246706</v>
      </c>
      <c r="F31">
        <f>GT_Spot!S31</f>
        <v>0</v>
      </c>
      <c r="G31">
        <f>PPCL_NG!S31</f>
        <v>36.36</v>
      </c>
      <c r="H31">
        <f>PPCL_Spot!S31</f>
        <v>11.209999999999999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72.75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1.3411926623631771</v>
      </c>
      <c r="AD31">
        <f t="shared" si="1"/>
        <v>151.06706442436149</v>
      </c>
      <c r="AE31">
        <f>'IDT-1'!E31</f>
        <v>0</v>
      </c>
      <c r="AF31" s="26"/>
      <c r="AG31">
        <f t="shared" si="2"/>
        <v>151.06706442436149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2.0682570867246706</v>
      </c>
      <c r="F32">
        <f>GT_Spot!S32</f>
        <v>0</v>
      </c>
      <c r="G32">
        <f>PPCL_NG!S32</f>
        <v>36.36</v>
      </c>
      <c r="H32">
        <f>PPCL_Spot!S32</f>
        <v>11.209999999999999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72.75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1.4683526623631771</v>
      </c>
      <c r="AD32">
        <f t="shared" si="1"/>
        <v>165.38990442436148</v>
      </c>
      <c r="AE32">
        <f>'IDT-1'!E32</f>
        <v>0</v>
      </c>
      <c r="AF32" s="26"/>
      <c r="AG32">
        <f t="shared" si="2"/>
        <v>165.38990442436148</v>
      </c>
      <c r="AI32" s="75">
        <f>PXIL!K32</f>
        <v>0</v>
      </c>
      <c r="AJ32" s="75">
        <f>PXIL!Q32</f>
        <v>0</v>
      </c>
      <c r="AK32" s="75">
        <f>RTM_IEX!K32</f>
        <v>14.45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2.0682570867246706</v>
      </c>
      <c r="F33">
        <f>GT_Spot!S33</f>
        <v>0</v>
      </c>
      <c r="G33">
        <f>PPCL_NG!S33</f>
        <v>36.36</v>
      </c>
      <c r="H33">
        <f>PPCL_Spot!S33</f>
        <v>11.209999999999999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72.75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1.8738803136948963</v>
      </c>
      <c r="AD33">
        <f t="shared" si="1"/>
        <v>90.534376773029763</v>
      </c>
      <c r="AE33">
        <f>'IDT-1'!E33</f>
        <v>0</v>
      </c>
      <c r="AF33" s="26"/>
      <c r="AG33">
        <f t="shared" si="2"/>
        <v>90.534376773029763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36.36</v>
      </c>
      <c r="H34">
        <f>PPCL_Spot!S34</f>
        <v>11.209999999999999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72.75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1.3411926623631771</v>
      </c>
      <c r="AD34">
        <f t="shared" si="1"/>
        <v>151.06706442436149</v>
      </c>
      <c r="AE34">
        <f>'IDT-1'!E34</f>
        <v>0</v>
      </c>
      <c r="AF34" s="26"/>
      <c r="AG34">
        <f t="shared" si="2"/>
        <v>151.06706442436149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2.0682570867246706</v>
      </c>
      <c r="F35">
        <f>GT_Spot!S35</f>
        <v>0</v>
      </c>
      <c r="G35">
        <f>PPCL_NG!S35</f>
        <v>36.36</v>
      </c>
      <c r="H35">
        <f>PPCL_Spot!S35</f>
        <v>10.91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72.920000000000016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1.3400486623631773</v>
      </c>
      <c r="AD35">
        <f t="shared" si="1"/>
        <v>150.93820842436151</v>
      </c>
      <c r="AE35">
        <f>'IDT-1'!E35</f>
        <v>0</v>
      </c>
      <c r="AF35" s="26"/>
      <c r="AG35">
        <f t="shared" si="2"/>
        <v>150.93820842436151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2.0682570867246706</v>
      </c>
      <c r="F36">
        <f>GT_Spot!S36</f>
        <v>0</v>
      </c>
      <c r="G36">
        <f>PPCL_NG!S36</f>
        <v>36.36</v>
      </c>
      <c r="H36">
        <f>PPCL_Spot!S36</f>
        <v>10.91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72.920000000000016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1.8910166623631772</v>
      </c>
      <c r="AD36">
        <f t="shared" si="1"/>
        <v>212.99724042436154</v>
      </c>
      <c r="AE36">
        <f>'IDT-1'!E36</f>
        <v>0</v>
      </c>
      <c r="AF36" s="26"/>
      <c r="AG36">
        <f t="shared" si="2"/>
        <v>212.99724042436154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62.61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2.0682570867246706</v>
      </c>
      <c r="F37">
        <f>GT_Spot!S37</f>
        <v>0</v>
      </c>
      <c r="G37">
        <f>PPCL_NG!S37</f>
        <v>36.36</v>
      </c>
      <c r="H37">
        <f>PPCL_Spot!S37</f>
        <v>10.91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73.56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2.0662246623631773</v>
      </c>
      <c r="AD37">
        <f t="shared" si="1"/>
        <v>232.73203242436151</v>
      </c>
      <c r="AE37">
        <f>'IDT-1'!E37</f>
        <v>0</v>
      </c>
      <c r="AF37" s="26"/>
      <c r="AG37">
        <f t="shared" si="2"/>
        <v>232.73203242436151</v>
      </c>
      <c r="AI37" s="75">
        <f>PXIL!K37</f>
        <v>0</v>
      </c>
      <c r="AJ37" s="75">
        <f>PXIL!Q37</f>
        <v>0</v>
      </c>
      <c r="AK37" s="75">
        <f>RTM_IEX!K37</f>
        <v>9.6300000000000008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72.25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2.0682570867246706</v>
      </c>
      <c r="F38">
        <f>GT_Spot!S38</f>
        <v>0</v>
      </c>
      <c r="G38">
        <f>PPCL_NG!S38</f>
        <v>36.36</v>
      </c>
      <c r="H38">
        <f>PPCL_Spot!S38</f>
        <v>10.91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73.56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2.108640662363177</v>
      </c>
      <c r="AD38">
        <f t="shared" si="1"/>
        <v>237.5096164243615</v>
      </c>
      <c r="AE38">
        <f>'IDT-1'!E38</f>
        <v>0</v>
      </c>
      <c r="AF38" s="26"/>
      <c r="AG38">
        <f t="shared" si="2"/>
        <v>237.5096164243615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86.7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2.0508279539713725</v>
      </c>
      <c r="F39">
        <f>GT_Spot!S39</f>
        <v>0</v>
      </c>
      <c r="G39">
        <f>PPCL_NG!S39</f>
        <v>36.36</v>
      </c>
      <c r="H39">
        <f>PPCL_Spot!S39</f>
        <v>10.61</v>
      </c>
      <c r="I39">
        <f>Bawana_NG!S39</f>
        <v>29.059999999999995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73.510000000000005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49.12</v>
      </c>
      <c r="AB39" s="117">
        <f>-STOA!Q39</f>
        <v>0</v>
      </c>
      <c r="AC39">
        <f t="shared" si="0"/>
        <v>1.8509992859949482</v>
      </c>
      <c r="AD39">
        <f t="shared" si="1"/>
        <v>208.48982866797641</v>
      </c>
      <c r="AE39">
        <f>'IDT-1'!E39</f>
        <v>0</v>
      </c>
      <c r="AF39" s="26"/>
      <c r="AG39">
        <f t="shared" si="2"/>
        <v>208.48982866797641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9.6300000000000008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2.0508279539713725</v>
      </c>
      <c r="F40">
        <f>GT_Spot!S40</f>
        <v>0</v>
      </c>
      <c r="G40">
        <f>PPCL_NG!S40</f>
        <v>36.36</v>
      </c>
      <c r="H40">
        <f>PPCL_Spot!S40</f>
        <v>10.61</v>
      </c>
      <c r="I40">
        <f>Bawana_NG!S40</f>
        <v>29.059999999999995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73.56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49.12</v>
      </c>
      <c r="AB40" s="117">
        <f>-STOA!Q40</f>
        <v>0</v>
      </c>
      <c r="AC40">
        <f t="shared" si="0"/>
        <v>2.3600792859949484</v>
      </c>
      <c r="AD40">
        <f t="shared" si="1"/>
        <v>265.83074866797642</v>
      </c>
      <c r="AE40">
        <f>'IDT-1'!E40</f>
        <v>0</v>
      </c>
      <c r="AF40" s="26"/>
      <c r="AG40">
        <f t="shared" si="2"/>
        <v>265.83074866797642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67.430000000000007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2.0508279539713725</v>
      </c>
      <c r="F41">
        <f>GT_Spot!S41</f>
        <v>0</v>
      </c>
      <c r="G41">
        <f>PPCL_NG!S41</f>
        <v>36.36</v>
      </c>
      <c r="H41">
        <f>PPCL_Spot!S41</f>
        <v>10.61</v>
      </c>
      <c r="I41">
        <f>Bawana_NG!S41</f>
        <v>29.059999999999995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73.960000000000008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49.12</v>
      </c>
      <c r="AB41" s="117">
        <f>-STOA!Q41</f>
        <v>0</v>
      </c>
      <c r="AC41">
        <f t="shared" si="0"/>
        <v>2.4483432859949481</v>
      </c>
      <c r="AD41">
        <f t="shared" si="1"/>
        <v>275.77248466797641</v>
      </c>
      <c r="AE41">
        <f>'IDT-1'!E41</f>
        <v>0</v>
      </c>
      <c r="AF41" s="26"/>
      <c r="AG41">
        <f t="shared" si="2"/>
        <v>275.77248466797641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77.06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1.6958900305470701</v>
      </c>
      <c r="F42">
        <f>GT_Spot!S42</f>
        <v>0</v>
      </c>
      <c r="G42">
        <f>PPCL_NG!S42</f>
        <v>36.36</v>
      </c>
      <c r="H42">
        <f>PPCL_Spot!S42</f>
        <v>7</v>
      </c>
      <c r="I42">
        <f>Bawana_NG!S42</f>
        <v>29.059999999999995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74.03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49.12</v>
      </c>
      <c r="AB42" s="117">
        <f>-STOA!Q42</f>
        <v>0</v>
      </c>
      <c r="AC42">
        <f t="shared" si="0"/>
        <v>2.5836438322688142</v>
      </c>
      <c r="AD42">
        <f t="shared" si="1"/>
        <v>291.01224619827826</v>
      </c>
      <c r="AE42">
        <f>'IDT-1'!E42</f>
        <v>0</v>
      </c>
      <c r="AF42" s="26"/>
      <c r="AG42">
        <f t="shared" si="2"/>
        <v>291.01224619827826</v>
      </c>
      <c r="AI42" s="75">
        <f>PXIL!K42</f>
        <v>0</v>
      </c>
      <c r="AJ42" s="75">
        <f>PXIL!Q42</f>
        <v>0</v>
      </c>
      <c r="AK42" s="75">
        <f>RTM_IEX!K42</f>
        <v>9.6300000000000008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86.7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2.0508279539713725</v>
      </c>
      <c r="F43">
        <f>GT_Spot!S43</f>
        <v>0</v>
      </c>
      <c r="G43">
        <f>PPCL_NG!S43</f>
        <v>36.36</v>
      </c>
      <c r="H43">
        <f>PPCL_Spot!S43</f>
        <v>10.246986180535135</v>
      </c>
      <c r="I43">
        <f>Bawana_NG!S43</f>
        <v>29.059999999999995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74.14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49.12</v>
      </c>
      <c r="AB43" s="117">
        <f>-STOA!Q43</f>
        <v>0</v>
      </c>
      <c r="AC43">
        <f t="shared" si="0"/>
        <v>2.1076687643836571</v>
      </c>
      <c r="AD43">
        <f t="shared" si="1"/>
        <v>237.40014537012286</v>
      </c>
      <c r="AE43">
        <f>'IDT-1'!E43</f>
        <v>0</v>
      </c>
      <c r="AF43" s="26"/>
      <c r="AG43">
        <f t="shared" si="2"/>
        <v>237.40014537012286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2.0508279539713725</v>
      </c>
      <c r="F44">
        <f>GT_Spot!S44</f>
        <v>0</v>
      </c>
      <c r="G44">
        <f>PPCL_NG!S44</f>
        <v>36.36</v>
      </c>
      <c r="H44">
        <f>PPCL_Spot!S44</f>
        <v>10.246986180535135</v>
      </c>
      <c r="I44">
        <f>Bawana_NG!S44</f>
        <v>29.059999999999995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74.260000000000005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49.12</v>
      </c>
      <c r="AB44" s="117">
        <f>-STOA!Q44</f>
        <v>0</v>
      </c>
      <c r="AC44">
        <f t="shared" si="0"/>
        <v>2.5326207643836574</v>
      </c>
      <c r="AD44">
        <f t="shared" si="1"/>
        <v>285.26519337012286</v>
      </c>
      <c r="AE44">
        <f>'IDT-1'!E44</f>
        <v>0</v>
      </c>
      <c r="AF44" s="26"/>
      <c r="AG44">
        <f t="shared" si="2"/>
        <v>285.26519337012286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86.7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2.0508279539713725</v>
      </c>
      <c r="F45">
        <f>GT_Spot!S45</f>
        <v>0</v>
      </c>
      <c r="G45">
        <f>PPCL_NG!S45</f>
        <v>36.36</v>
      </c>
      <c r="H45">
        <f>PPCL_Spot!S45</f>
        <v>10.246986180535135</v>
      </c>
      <c r="I45">
        <f>Bawana_NG!S45</f>
        <v>29.059999999999995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74.260000000000005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49.12</v>
      </c>
      <c r="AB45" s="117">
        <f>-STOA!Q45</f>
        <v>0</v>
      </c>
      <c r="AC45">
        <f t="shared" si="0"/>
        <v>2.5326207643836574</v>
      </c>
      <c r="AD45">
        <f t="shared" si="1"/>
        <v>285.26519337012286</v>
      </c>
      <c r="AE45">
        <f>'IDT-1'!E45</f>
        <v>0</v>
      </c>
      <c r="AF45" s="26"/>
      <c r="AG45">
        <f t="shared" si="2"/>
        <v>285.26519337012286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86.7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2.0508279539713725</v>
      </c>
      <c r="F46">
        <f>GT_Spot!S46</f>
        <v>0</v>
      </c>
      <c r="G46">
        <f>PPCL_NG!S46</f>
        <v>36.36</v>
      </c>
      <c r="H46">
        <f>PPCL_Spot!S46</f>
        <v>10.246986180535135</v>
      </c>
      <c r="I46">
        <f>Bawana_NG!S46</f>
        <v>29.059999999999995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74.260000000000005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49.12</v>
      </c>
      <c r="AB46" s="117">
        <f>-STOA!Q46</f>
        <v>0</v>
      </c>
      <c r="AC46">
        <f t="shared" si="0"/>
        <v>2.6173647643836571</v>
      </c>
      <c r="AD46">
        <f t="shared" si="1"/>
        <v>294.81044937012285</v>
      </c>
      <c r="AE46">
        <f>'IDT-1'!E46</f>
        <v>0</v>
      </c>
      <c r="AF46" s="26"/>
      <c r="AG46">
        <f t="shared" si="2"/>
        <v>294.81044937012285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86.7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2.0508279539713725</v>
      </c>
      <c r="F47">
        <f>GT_Spot!S47</f>
        <v>0</v>
      </c>
      <c r="G47">
        <f>PPCL_NG!S47</f>
        <v>36.36</v>
      </c>
      <c r="H47">
        <f>PPCL_Spot!S47</f>
        <v>10.246986180535135</v>
      </c>
      <c r="I47">
        <f>Bawana_NG!S47</f>
        <v>29.059999999999995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74.260000000000005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49.12</v>
      </c>
      <c r="AB47" s="117">
        <f>-STOA!Q47</f>
        <v>0</v>
      </c>
      <c r="AC47">
        <f t="shared" si="0"/>
        <v>2.2358847643836572</v>
      </c>
      <c r="AD47">
        <f t="shared" si="1"/>
        <v>251.84192937012284</v>
      </c>
      <c r="AE47">
        <f>'IDT-1'!E47</f>
        <v>0</v>
      </c>
      <c r="AF47" s="26"/>
      <c r="AG47">
        <f t="shared" si="2"/>
        <v>251.84192937012284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52.98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2.0508279539713725</v>
      </c>
      <c r="F48">
        <f>GT_Spot!S48</f>
        <v>0</v>
      </c>
      <c r="G48">
        <f>PPCL_NG!S48</f>
        <v>36.36</v>
      </c>
      <c r="H48">
        <f>PPCL_Spot!S48</f>
        <v>10.246986180535135</v>
      </c>
      <c r="I48">
        <f>Bawana_NG!S48</f>
        <v>29.059999999999995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74.260000000000005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49.12</v>
      </c>
      <c r="AB48" s="117">
        <f>-STOA!Q48</f>
        <v>0</v>
      </c>
      <c r="AC48">
        <f t="shared" si="0"/>
        <v>2.5326207643836574</v>
      </c>
      <c r="AD48">
        <f t="shared" si="1"/>
        <v>285.26519337012286</v>
      </c>
      <c r="AE48">
        <f>'IDT-1'!E48</f>
        <v>0</v>
      </c>
      <c r="AF48" s="26"/>
      <c r="AG48">
        <f t="shared" si="2"/>
        <v>285.26519337012286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86.7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2.0508279539713725</v>
      </c>
      <c r="F49">
        <f>GT_Spot!S49</f>
        <v>0</v>
      </c>
      <c r="G49">
        <f>PPCL_NG!S49</f>
        <v>36.36</v>
      </c>
      <c r="H49">
        <f>PPCL_Spot!S49</f>
        <v>10.246986180535135</v>
      </c>
      <c r="I49">
        <f>Bawana_NG!S49</f>
        <v>29.059999999999995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74.260000000000005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49.12</v>
      </c>
      <c r="AB49" s="117">
        <f>-STOA!Q49</f>
        <v>0</v>
      </c>
      <c r="AC49">
        <f t="shared" si="0"/>
        <v>2.5326207643836574</v>
      </c>
      <c r="AD49">
        <f t="shared" si="1"/>
        <v>285.26519337012286</v>
      </c>
      <c r="AE49">
        <f>'IDT-1'!E49</f>
        <v>0</v>
      </c>
      <c r="AF49" s="26"/>
      <c r="AG49">
        <f t="shared" si="2"/>
        <v>285.26519337012286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86.7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2.0508279539713725</v>
      </c>
      <c r="F50">
        <f>GT_Spot!S50</f>
        <v>0</v>
      </c>
      <c r="G50">
        <f>PPCL_NG!S50</f>
        <v>36.36</v>
      </c>
      <c r="H50">
        <f>PPCL_Spot!S50</f>
        <v>10.246986180535135</v>
      </c>
      <c r="I50">
        <f>Bawana_NG!S50</f>
        <v>29.059999999999995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74.260000000000005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49.12</v>
      </c>
      <c r="AB50" s="117">
        <f>-STOA!Q50</f>
        <v>0</v>
      </c>
      <c r="AC50">
        <f t="shared" si="0"/>
        <v>2.7021967643836575</v>
      </c>
      <c r="AD50">
        <f t="shared" si="1"/>
        <v>304.36561737012289</v>
      </c>
      <c r="AE50">
        <f>'IDT-1'!E50</f>
        <v>0</v>
      </c>
      <c r="AF50" s="26"/>
      <c r="AG50">
        <f t="shared" si="2"/>
        <v>304.36561737012289</v>
      </c>
      <c r="AI50" s="75">
        <f>PXIL!K50</f>
        <v>0</v>
      </c>
      <c r="AJ50" s="75">
        <f>PXIL!Q50</f>
        <v>0</v>
      </c>
      <c r="AK50" s="75">
        <f>RTM_IEX!K50</f>
        <v>19.27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86.7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2.0508279539713725</v>
      </c>
      <c r="F51">
        <f>GT_Spot!S51</f>
        <v>0</v>
      </c>
      <c r="G51">
        <f>PPCL_NG!S51</f>
        <v>36.36</v>
      </c>
      <c r="H51">
        <f>PPCL_Spot!S51</f>
        <v>10.246986180535135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74.260000000000005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49.12</v>
      </c>
      <c r="AB51" s="117">
        <f>-STOA!Q51</f>
        <v>0</v>
      </c>
      <c r="AC51">
        <f t="shared" si="0"/>
        <v>2.2358847643836572</v>
      </c>
      <c r="AD51">
        <f t="shared" si="1"/>
        <v>251.84192937012284</v>
      </c>
      <c r="AE51">
        <f>'IDT-1'!E51</f>
        <v>0</v>
      </c>
      <c r="AF51" s="26"/>
      <c r="AG51">
        <f t="shared" si="2"/>
        <v>251.84192937012284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52.98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2.0508279539713725</v>
      </c>
      <c r="F52">
        <f>GT_Spot!S52</f>
        <v>0</v>
      </c>
      <c r="G52">
        <f>PPCL_NG!S52</f>
        <v>36.36</v>
      </c>
      <c r="H52">
        <f>PPCL_Spot!S52</f>
        <v>10.91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74.260000000000005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49.12</v>
      </c>
      <c r="AB52" s="117">
        <f>-STOA!Q52</f>
        <v>0</v>
      </c>
      <c r="AC52">
        <f t="shared" si="0"/>
        <v>2.7079432859949484</v>
      </c>
      <c r="AD52">
        <f t="shared" si="1"/>
        <v>305.01288466797644</v>
      </c>
      <c r="AE52">
        <f>'IDT-1'!E52</f>
        <v>0</v>
      </c>
      <c r="AF52" s="26"/>
      <c r="AG52">
        <f t="shared" si="2"/>
        <v>305.01288466797644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105.96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2.0508279539713725</v>
      </c>
      <c r="F53">
        <f>GT_Spot!S53</f>
        <v>0</v>
      </c>
      <c r="G53">
        <f>PPCL_NG!S53</f>
        <v>36.36</v>
      </c>
      <c r="H53">
        <f>PPCL_Spot!S53</f>
        <v>10.91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74.349999999999994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49.12</v>
      </c>
      <c r="AB53" s="117">
        <f>-STOA!Q53</f>
        <v>0</v>
      </c>
      <c r="AC53">
        <f t="shared" si="0"/>
        <v>2.7087352859949481</v>
      </c>
      <c r="AD53">
        <f t="shared" si="1"/>
        <v>305.10209266797636</v>
      </c>
      <c r="AE53">
        <f>'IDT-1'!E53</f>
        <v>0</v>
      </c>
      <c r="AF53" s="26"/>
      <c r="AG53">
        <f t="shared" si="2"/>
        <v>305.10209266797636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105.96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1.8728611111111109</v>
      </c>
      <c r="F54">
        <f>GT_Spot!S54</f>
        <v>0</v>
      </c>
      <c r="G54">
        <f>PPCL_NG!S54</f>
        <v>36.36</v>
      </c>
      <c r="H54">
        <f>PPCL_Spot!S54</f>
        <v>8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74.210000000000008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49.12</v>
      </c>
      <c r="AB54" s="117">
        <f>-STOA!Q54</f>
        <v>0</v>
      </c>
      <c r="AC54">
        <f t="shared" si="0"/>
        <v>2.6803291777777782</v>
      </c>
      <c r="AD54">
        <f t="shared" si="1"/>
        <v>301.90253193333336</v>
      </c>
      <c r="AE54">
        <f>'IDT-1'!E54</f>
        <v>0</v>
      </c>
      <c r="AF54" s="26"/>
      <c r="AG54">
        <f t="shared" si="2"/>
        <v>301.90253193333336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105.96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1.8728611111111109</v>
      </c>
      <c r="F55">
        <f>GT_Spot!S55</f>
        <v>0</v>
      </c>
      <c r="G55">
        <f>PPCL_NG!S55</f>
        <v>36.36</v>
      </c>
      <c r="H55">
        <f>PPCL_Spot!S55</f>
        <v>7.66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74.210000000000008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49.12</v>
      </c>
      <c r="AB55" s="117">
        <f>-STOA!Q55</f>
        <v>0</v>
      </c>
      <c r="AC55">
        <f t="shared" si="0"/>
        <v>2.2535291777777777</v>
      </c>
      <c r="AD55">
        <f t="shared" si="1"/>
        <v>253.82933193333335</v>
      </c>
      <c r="AE55">
        <f>'IDT-1'!E55</f>
        <v>0</v>
      </c>
      <c r="AF55" s="26"/>
      <c r="AG55">
        <f t="shared" si="2"/>
        <v>253.82933193333335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1.8728611111111109</v>
      </c>
      <c r="F56">
        <f>GT_Spot!S56</f>
        <v>0</v>
      </c>
      <c r="G56">
        <f>PPCL_NG!S56</f>
        <v>36.36</v>
      </c>
      <c r="H56">
        <f>PPCL_Spot!S56</f>
        <v>8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74.210000000000008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49.12</v>
      </c>
      <c r="AB56" s="117">
        <f>-STOA!Q56</f>
        <v>0</v>
      </c>
      <c r="AC56">
        <f t="shared" si="0"/>
        <v>2.5955851777777781</v>
      </c>
      <c r="AD56">
        <f t="shared" si="1"/>
        <v>292.35727593333337</v>
      </c>
      <c r="AE56">
        <f>'IDT-1'!E56</f>
        <v>0</v>
      </c>
      <c r="AF56" s="26"/>
      <c r="AG56">
        <f t="shared" si="2"/>
        <v>292.35727593333337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96.33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2.029186337128575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74.210000000000008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49.12</v>
      </c>
      <c r="AB57" s="117">
        <f>-STOA!Q57</f>
        <v>0</v>
      </c>
      <c r="AC57">
        <f t="shared" si="0"/>
        <v>2.6145608397667317</v>
      </c>
      <c r="AD57">
        <f t="shared" si="1"/>
        <v>294.49462549736182</v>
      </c>
      <c r="AE57">
        <f>'IDT-1'!E57</f>
        <v>0</v>
      </c>
      <c r="AF57" s="26"/>
      <c r="AG57">
        <f t="shared" si="2"/>
        <v>294.49462549736182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96.33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2.029186337128575</v>
      </c>
      <c r="F58">
        <f>GT_Spot!S58</f>
        <v>0</v>
      </c>
      <c r="G58">
        <f>PPCL_NG!S58</f>
        <v>36.36</v>
      </c>
      <c r="H58">
        <f>PPCL_Spot!S58</f>
        <v>9.7128567225654603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74.210000000000008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49.12</v>
      </c>
      <c r="AB58" s="117">
        <f>-STOA!Q58</f>
        <v>0</v>
      </c>
      <c r="AC58">
        <f t="shared" si="0"/>
        <v>2.6120339789253078</v>
      </c>
      <c r="AD58">
        <f t="shared" si="1"/>
        <v>294.21000908076877</v>
      </c>
      <c r="AE58">
        <f>'IDT-1'!E58</f>
        <v>0</v>
      </c>
      <c r="AF58" s="26"/>
      <c r="AG58">
        <f t="shared" si="2"/>
        <v>294.21000908076877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96.33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2.029186337128575</v>
      </c>
      <c r="F59">
        <f>GT_Spot!S59</f>
        <v>0</v>
      </c>
      <c r="G59">
        <f>PPCL_NG!S59</f>
        <v>36.36</v>
      </c>
      <c r="H59">
        <f>PPCL_Spot!S59</f>
        <v>9.7128567225654603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74.210000000000008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49.12</v>
      </c>
      <c r="AB59" s="117">
        <f>-STOA!Q59</f>
        <v>0</v>
      </c>
      <c r="AC59">
        <f t="shared" si="0"/>
        <v>2.2305539789253079</v>
      </c>
      <c r="AD59">
        <f t="shared" si="1"/>
        <v>251.24148908076873</v>
      </c>
      <c r="AE59">
        <f>'IDT-1'!E59</f>
        <v>0</v>
      </c>
      <c r="AF59" s="26"/>
      <c r="AG59">
        <f t="shared" si="2"/>
        <v>251.24148908076873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52.98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2.029186337128575</v>
      </c>
      <c r="F60">
        <f>GT_Spot!S60</f>
        <v>0</v>
      </c>
      <c r="G60">
        <f>PPCL_NG!S60</f>
        <v>36.36</v>
      </c>
      <c r="H60">
        <f>PPCL_Spot!S60</f>
        <v>9.7128567225654603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74.210000000000008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49.12</v>
      </c>
      <c r="AB60" s="117">
        <f>-STOA!Q60</f>
        <v>0</v>
      </c>
      <c r="AC60">
        <f t="shared" si="0"/>
        <v>2.6120339789253078</v>
      </c>
      <c r="AD60">
        <f t="shared" si="1"/>
        <v>294.21000908076877</v>
      </c>
      <c r="AE60">
        <f>'IDT-1'!E60</f>
        <v>0</v>
      </c>
      <c r="AF60" s="26"/>
      <c r="AG60">
        <f t="shared" si="2"/>
        <v>294.21000908076877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96.33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2.029186337128575</v>
      </c>
      <c r="F61">
        <f>GT_Spot!S61</f>
        <v>0</v>
      </c>
      <c r="G61">
        <f>PPCL_NG!S61</f>
        <v>36.36</v>
      </c>
      <c r="H61">
        <f>PPCL_Spot!S61</f>
        <v>9.19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74.210000000000008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49.12</v>
      </c>
      <c r="AB61" s="117">
        <f>-STOA!Q61</f>
        <v>0</v>
      </c>
      <c r="AC61">
        <f t="shared" si="0"/>
        <v>2.6074328397667319</v>
      </c>
      <c r="AD61">
        <f t="shared" si="1"/>
        <v>293.69175349736184</v>
      </c>
      <c r="AE61">
        <f>'IDT-1'!E61</f>
        <v>0</v>
      </c>
      <c r="AF61" s="26"/>
      <c r="AG61">
        <f t="shared" si="2"/>
        <v>293.69175349736184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96.33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2.029186337128575</v>
      </c>
      <c r="F62">
        <f>GT_Spot!S62</f>
        <v>0</v>
      </c>
      <c r="G62">
        <f>PPCL_NG!S62</f>
        <v>36.36</v>
      </c>
      <c r="H62">
        <f>PPCL_Spot!S62</f>
        <v>9.7128567225654603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74.099999999999994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49.12</v>
      </c>
      <c r="AB62" s="117">
        <f>-STOA!Q62</f>
        <v>0</v>
      </c>
      <c r="AC62">
        <f t="shared" si="0"/>
        <v>2.6958099789253076</v>
      </c>
      <c r="AD62">
        <f t="shared" si="1"/>
        <v>303.64623308076875</v>
      </c>
      <c r="AE62">
        <f>'IDT-1'!E62</f>
        <v>0</v>
      </c>
      <c r="AF62" s="26"/>
      <c r="AG62">
        <f t="shared" si="2"/>
        <v>303.64623308076875</v>
      </c>
      <c r="AI62" s="75">
        <f>PXIL!K62</f>
        <v>0</v>
      </c>
      <c r="AJ62" s="75">
        <f>PXIL!Q62</f>
        <v>0</v>
      </c>
      <c r="AK62" s="75">
        <f>RTM_IEX!K62</f>
        <v>9.6300000000000008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96.33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2.029186337128575</v>
      </c>
      <c r="F63">
        <f>GT_Spot!S63</f>
        <v>0</v>
      </c>
      <c r="G63">
        <f>PPCL_NG!S63</f>
        <v>36.36</v>
      </c>
      <c r="H63">
        <f>PPCL_Spot!S63</f>
        <v>9.7128567225654603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74.099999999999994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49.12</v>
      </c>
      <c r="AB63" s="117">
        <f>-STOA!Q63</f>
        <v>0</v>
      </c>
      <c r="AC63">
        <f t="shared" si="0"/>
        <v>2.2720019789253074</v>
      </c>
      <c r="AD63">
        <f t="shared" si="1"/>
        <v>255.91004108076871</v>
      </c>
      <c r="AE63">
        <f>'IDT-1'!E63</f>
        <v>0</v>
      </c>
      <c r="AF63" s="26"/>
      <c r="AG63">
        <f t="shared" si="2"/>
        <v>255.91004108076871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2.029186337128575</v>
      </c>
      <c r="F64">
        <f>GT_Spot!S64</f>
        <v>0</v>
      </c>
      <c r="G64">
        <f>PPCL_NG!S64</f>
        <v>36.36</v>
      </c>
      <c r="H64">
        <f>PPCL_Spot!S64</f>
        <v>9.7128567225654603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74.099999999999994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49.12</v>
      </c>
      <c r="AB64" s="117">
        <f>-STOA!Q64</f>
        <v>0</v>
      </c>
      <c r="AC64">
        <f t="shared" si="0"/>
        <v>2.6110659789253079</v>
      </c>
      <c r="AD64">
        <f t="shared" si="1"/>
        <v>294.10097708076876</v>
      </c>
      <c r="AE64">
        <f>'IDT-1'!E64</f>
        <v>0</v>
      </c>
      <c r="AF64" s="26"/>
      <c r="AG64">
        <f t="shared" si="2"/>
        <v>294.10097708076876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96.33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2.029186337128575</v>
      </c>
      <c r="F65">
        <f>GT_Spot!S65</f>
        <v>0</v>
      </c>
      <c r="G65">
        <f>PPCL_NG!S65</f>
        <v>36.36</v>
      </c>
      <c r="H65">
        <f>PPCL_Spot!S65</f>
        <v>9.7128567225654603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74.099999999999994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49.12</v>
      </c>
      <c r="AB65" s="117">
        <f>-STOA!Q65</f>
        <v>0</v>
      </c>
      <c r="AC65">
        <f t="shared" si="0"/>
        <v>2.6958099789253076</v>
      </c>
      <c r="AD65">
        <f t="shared" si="1"/>
        <v>303.64623308076875</v>
      </c>
      <c r="AE65">
        <f>'IDT-1'!E65</f>
        <v>0</v>
      </c>
      <c r="AF65" s="26"/>
      <c r="AG65">
        <f t="shared" si="2"/>
        <v>303.64623308076875</v>
      </c>
      <c r="AI65" s="75">
        <f>PXIL!K65</f>
        <v>0</v>
      </c>
      <c r="AJ65" s="75">
        <f>PXIL!Q65</f>
        <v>0</v>
      </c>
      <c r="AK65" s="75">
        <f>RTM_IEX!K65</f>
        <v>9.6300000000000008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2.029186337128575</v>
      </c>
      <c r="F66">
        <f>GT_Spot!S66</f>
        <v>0</v>
      </c>
      <c r="G66">
        <f>PPCL_NG!S66</f>
        <v>36.36</v>
      </c>
      <c r="H66">
        <f>PPCL_Spot!S66</f>
        <v>8.8600000000000012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74.099999999999994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49.12</v>
      </c>
      <c r="AB66" s="117">
        <f>-STOA!Q66</f>
        <v>0</v>
      </c>
      <c r="AC66">
        <f t="shared" si="0"/>
        <v>2.6035608397667316</v>
      </c>
      <c r="AD66">
        <f t="shared" si="1"/>
        <v>293.25562549736185</v>
      </c>
      <c r="AE66">
        <f>'IDT-1'!E66</f>
        <v>0</v>
      </c>
      <c r="AF66" s="26"/>
      <c r="AG66">
        <f t="shared" si="2"/>
        <v>293.25562549736185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2.029186337128575</v>
      </c>
      <c r="F67">
        <f>GT_Spot!S67</f>
        <v>0</v>
      </c>
      <c r="G67">
        <f>PPCL_NG!S67</f>
        <v>36.36</v>
      </c>
      <c r="H67">
        <f>PPCL_Spot!S67</f>
        <v>8.3772976459206703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74.099999999999994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49.12</v>
      </c>
      <c r="AB67" s="117">
        <f>-STOA!Q67</f>
        <v>0</v>
      </c>
      <c r="AC67">
        <f t="shared" si="0"/>
        <v>2.1330890590508336</v>
      </c>
      <c r="AD67">
        <f t="shared" si="1"/>
        <v>240.26339492399842</v>
      </c>
      <c r="AE67">
        <f>'IDT-1'!E67</f>
        <v>0</v>
      </c>
      <c r="AF67" s="26"/>
      <c r="AG67">
        <f t="shared" si="2"/>
        <v>240.26339492399842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43.35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2.029186337128575</v>
      </c>
      <c r="F68">
        <f>GT_Spot!S68</f>
        <v>0</v>
      </c>
      <c r="G68">
        <f>PPCL_NG!S68</f>
        <v>36.36</v>
      </c>
      <c r="H68">
        <f>PPCL_Spot!S68</f>
        <v>8.8600000000000012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74.099999999999994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49.12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2.5188168397667319</v>
      </c>
      <c r="AD68">
        <f t="shared" ref="AD68:AD98" si="4">SUM(B68:AB68,AI68:AR68)-AC68</f>
        <v>283.71036949736185</v>
      </c>
      <c r="AE68">
        <f>'IDT-1'!E68</f>
        <v>0</v>
      </c>
      <c r="AF68" s="26"/>
      <c r="AG68">
        <f t="shared" ref="AG68:AG98" si="5">SUM(AD68:AF68)+AT68</f>
        <v>283.71036949736185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86.7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2.029186337128575</v>
      </c>
      <c r="F69">
        <f>GT_Spot!S69</f>
        <v>0</v>
      </c>
      <c r="G69">
        <f>PPCL_NG!S69</f>
        <v>36.36</v>
      </c>
      <c r="H69">
        <f>PPCL_Spot!S69</f>
        <v>8.8600000000000012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74.099999999999994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49.12</v>
      </c>
      <c r="AB69" s="117">
        <f>-STOA!Q69</f>
        <v>0</v>
      </c>
      <c r="AC69">
        <f t="shared" si="3"/>
        <v>2.5188168397667319</v>
      </c>
      <c r="AD69">
        <f t="shared" si="4"/>
        <v>283.71036949736185</v>
      </c>
      <c r="AE69">
        <f>'IDT-1'!E69</f>
        <v>0</v>
      </c>
      <c r="AF69" s="26"/>
      <c r="AG69">
        <f t="shared" si="5"/>
        <v>283.71036949736185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86.7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2.029186337128575</v>
      </c>
      <c r="F70">
        <f>GT_Spot!S70</f>
        <v>0</v>
      </c>
      <c r="G70">
        <f>PPCL_NG!S70</f>
        <v>36.36</v>
      </c>
      <c r="H70">
        <f>PPCL_Spot!S70</f>
        <v>8.8600000000000012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74.099999999999994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49.12</v>
      </c>
      <c r="AB70" s="117">
        <f>-STOA!Q70</f>
        <v>0</v>
      </c>
      <c r="AC70">
        <f t="shared" si="3"/>
        <v>2.6035608397667316</v>
      </c>
      <c r="AD70">
        <f t="shared" si="4"/>
        <v>293.25562549736185</v>
      </c>
      <c r="AE70">
        <f>'IDT-1'!E70</f>
        <v>0</v>
      </c>
      <c r="AF70" s="26"/>
      <c r="AG70">
        <f t="shared" si="5"/>
        <v>293.25562549736185</v>
      </c>
      <c r="AI70" s="75">
        <f>PXIL!K70</f>
        <v>0</v>
      </c>
      <c r="AJ70" s="75">
        <f>PXIL!Q70</f>
        <v>0</v>
      </c>
      <c r="AK70" s="75">
        <f>RTM_IEX!K70</f>
        <v>9.6300000000000008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2.0508279539713725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73.740000000000009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49.12</v>
      </c>
      <c r="AB71" s="117">
        <f>-STOA!Q71</f>
        <v>0</v>
      </c>
      <c r="AC71">
        <f t="shared" si="3"/>
        <v>1.9324872859949482</v>
      </c>
      <c r="AD71">
        <f t="shared" si="4"/>
        <v>217.66834066797645</v>
      </c>
      <c r="AE71">
        <f>'IDT-1'!E71</f>
        <v>0</v>
      </c>
      <c r="AF71" s="26"/>
      <c r="AG71">
        <f t="shared" si="5"/>
        <v>217.66834066797645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2.0508279539713725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73.740000000000009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49.12</v>
      </c>
      <c r="AB72" s="117">
        <f>-STOA!Q72</f>
        <v>0</v>
      </c>
      <c r="AC72">
        <f t="shared" si="3"/>
        <v>2.3562952859949484</v>
      </c>
      <c r="AD72">
        <f t="shared" si="4"/>
        <v>265.40453266797641</v>
      </c>
      <c r="AE72">
        <f>'IDT-1'!E72</f>
        <v>0</v>
      </c>
      <c r="AF72" s="26"/>
      <c r="AG72">
        <f t="shared" si="5"/>
        <v>265.40453266797641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67.430000000000007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2.0496824480369513</v>
      </c>
      <c r="F73">
        <f>GT_Spot!S73</f>
        <v>0</v>
      </c>
      <c r="G73">
        <f>PPCL_NG!S73</f>
        <v>36.36</v>
      </c>
      <c r="H73">
        <f>PPCL_Spot!S73</f>
        <v>9.6900000000000013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73.740000000000009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49.12</v>
      </c>
      <c r="AB73" s="117">
        <f>-STOA!Q73</f>
        <v>0</v>
      </c>
      <c r="AC73">
        <f t="shared" si="3"/>
        <v>2.3535572055427254</v>
      </c>
      <c r="AD73">
        <f t="shared" si="4"/>
        <v>265.09612524249428</v>
      </c>
      <c r="AE73">
        <f>'IDT-1'!E73</f>
        <v>0</v>
      </c>
      <c r="AF73" s="26"/>
      <c r="AG73">
        <f t="shared" si="5"/>
        <v>265.09612524249428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67.430000000000007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2.0496824480369513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73.740000000000009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49.12</v>
      </c>
      <c r="AB74" s="117">
        <f>-STOA!Q74</f>
        <v>0</v>
      </c>
      <c r="AC74">
        <f t="shared" si="3"/>
        <v>2.3562852055427257</v>
      </c>
      <c r="AD74">
        <f t="shared" si="4"/>
        <v>265.40339724249424</v>
      </c>
      <c r="AE74">
        <f>'IDT-1'!E74</f>
        <v>0</v>
      </c>
      <c r="AF74" s="26"/>
      <c r="AG74">
        <f t="shared" si="5"/>
        <v>265.40339724249424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67.430000000000007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72.930000000000007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1.5864429653579677</v>
      </c>
      <c r="AD75">
        <f t="shared" si="4"/>
        <v>178.6911667344111</v>
      </c>
      <c r="AE75">
        <f>'IDT-1'!E75</f>
        <v>0</v>
      </c>
      <c r="AF75" s="26"/>
      <c r="AG75">
        <f t="shared" si="5"/>
        <v>178.6911667344111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1.6603256212510709</v>
      </c>
      <c r="F76">
        <f>GT_Spot!S76</f>
        <v>0</v>
      </c>
      <c r="G76">
        <f>PPCL_NG!S76</f>
        <v>36.36</v>
      </c>
      <c r="H76">
        <f>PPCL_Spot!S76</f>
        <v>7.33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72.930000000000007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1.8984268654670096</v>
      </c>
      <c r="AD76">
        <f t="shared" si="4"/>
        <v>213.83189875578407</v>
      </c>
      <c r="AE76">
        <f>'IDT-1'!E76</f>
        <v>0</v>
      </c>
      <c r="AF76" s="26"/>
      <c r="AG76">
        <f t="shared" si="5"/>
        <v>213.83189875578407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67.430000000000007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1.6603256212510709</v>
      </c>
      <c r="F77">
        <f>GT_Spot!S77</f>
        <v>0</v>
      </c>
      <c r="G77">
        <f>PPCL_NG!S77</f>
        <v>36.36</v>
      </c>
      <c r="H77">
        <f>PPCL_Spot!S77</f>
        <v>7.33</v>
      </c>
      <c r="I77">
        <f>Bawana_NG!S77</f>
        <v>29.06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72.54000000000002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34.68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2.06448286546701</v>
      </c>
      <c r="AD77">
        <f t="shared" si="4"/>
        <v>232.53584275578407</v>
      </c>
      <c r="AE77">
        <f>'IDT-1'!E77</f>
        <v>0</v>
      </c>
      <c r="AF77" s="26"/>
      <c r="AG77">
        <f t="shared" si="5"/>
        <v>232.53584275578407</v>
      </c>
      <c r="AI77" s="75">
        <f>PXIL!K77</f>
        <v>0</v>
      </c>
      <c r="AJ77" s="75">
        <f>PXIL!Q77</f>
        <v>0</v>
      </c>
      <c r="AK77" s="75">
        <f>RTM_IEX!K77</f>
        <v>19.260000000000002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32.75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1.6603256212510709</v>
      </c>
      <c r="F78">
        <f>GT_Spot!S78</f>
        <v>0</v>
      </c>
      <c r="G78">
        <f>PPCL_NG!S78</f>
        <v>36.36</v>
      </c>
      <c r="H78">
        <f>PPCL_Spot!S78</f>
        <v>7.33</v>
      </c>
      <c r="I78">
        <f>Bawana_NG!S78</f>
        <v>29.06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72.54000000000002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30.79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1.8500268654670093</v>
      </c>
      <c r="AD78">
        <f t="shared" si="4"/>
        <v>208.38029875578405</v>
      </c>
      <c r="AE78">
        <f>'IDT-1'!E78</f>
        <v>0</v>
      </c>
      <c r="AF78" s="26"/>
      <c r="AG78">
        <f t="shared" si="5"/>
        <v>208.38029875578405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31.53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2.067609699769053</v>
      </c>
      <c r="F79">
        <f>GT_Spot!S79</f>
        <v>0</v>
      </c>
      <c r="G79">
        <f>PPCL_NG!S79</f>
        <v>36.36</v>
      </c>
      <c r="H79">
        <f>PPCL_Spot!S79</f>
        <v>10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72.54000000000002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3.81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1.3992669653579679</v>
      </c>
      <c r="AD79">
        <f t="shared" si="4"/>
        <v>157.60834273441111</v>
      </c>
      <c r="AE79">
        <f>'IDT-1'!E79</f>
        <v>0</v>
      </c>
      <c r="AF79" s="26"/>
      <c r="AG79">
        <f t="shared" si="5"/>
        <v>157.60834273441111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4.21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2.067609699769053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72.54000000000002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19.77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1.6743549653579681</v>
      </c>
      <c r="AD80">
        <f t="shared" si="4"/>
        <v>188.59325473441112</v>
      </c>
      <c r="AE80">
        <f>'IDT-1'!E80</f>
        <v>0</v>
      </c>
      <c r="AF80" s="26"/>
      <c r="AG80">
        <f t="shared" si="5"/>
        <v>188.59325473441112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19.510000000000002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2.067609699769053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72.54000000000002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18.59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1.8344269653579681</v>
      </c>
      <c r="AD81">
        <f t="shared" si="4"/>
        <v>206.6231827344111</v>
      </c>
      <c r="AE81">
        <f>'IDT-1'!E81</f>
        <v>0</v>
      </c>
      <c r="AF81" s="26"/>
      <c r="AG81">
        <f t="shared" si="5"/>
        <v>206.6231827344111</v>
      </c>
      <c r="AI81" s="75">
        <f>PXIL!K81</f>
        <v>0</v>
      </c>
      <c r="AJ81" s="75">
        <f>PXIL!Q81</f>
        <v>0</v>
      </c>
      <c r="AK81" s="75">
        <f>RTM_IEX!K81</f>
        <v>19.27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19.61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2.067609699769053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72.54000000000002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18.93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1.6676669653579681</v>
      </c>
      <c r="AD82">
        <f t="shared" si="4"/>
        <v>187.83994273441112</v>
      </c>
      <c r="AE82">
        <f>'IDT-1'!E82</f>
        <v>0</v>
      </c>
      <c r="AF82" s="26"/>
      <c r="AG82">
        <f t="shared" si="5"/>
        <v>187.83994273441112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19.59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2.067609699769053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72.54000000000002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1.3286909653579679</v>
      </c>
      <c r="AD83">
        <f t="shared" si="4"/>
        <v>149.65891873441112</v>
      </c>
      <c r="AE83">
        <f>'IDT-1'!E83</f>
        <v>0</v>
      </c>
      <c r="AF83" s="26"/>
      <c r="AG83">
        <f t="shared" si="5"/>
        <v>149.65891873441112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2.067609699769053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72.54000000000002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19.48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1.6586029653579679</v>
      </c>
      <c r="AD84">
        <f t="shared" si="4"/>
        <v>186.81900673441109</v>
      </c>
      <c r="AE84">
        <f>'IDT-1'!E84</f>
        <v>0</v>
      </c>
      <c r="AF84" s="26"/>
      <c r="AG84">
        <f t="shared" si="5"/>
        <v>186.81900673441109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18.010000000000002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2.067609699769053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73.030000000000015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16.2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1.691954965357968</v>
      </c>
      <c r="AD85">
        <f t="shared" si="4"/>
        <v>190.5756547344111</v>
      </c>
      <c r="AE85">
        <f>'IDT-1'!E85</f>
        <v>0</v>
      </c>
      <c r="AF85" s="26"/>
      <c r="AG85">
        <f t="shared" si="5"/>
        <v>190.5756547344111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24.59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2.067609699769053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73.030000000000015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15.56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1.6916029653579683</v>
      </c>
      <c r="AD86">
        <f t="shared" si="4"/>
        <v>190.53600673441113</v>
      </c>
      <c r="AE86">
        <f>'IDT-1'!E86</f>
        <v>0</v>
      </c>
      <c r="AF86" s="26"/>
      <c r="AG86">
        <f t="shared" si="5"/>
        <v>190.53600673441113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25.19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2.067609699769053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73.030000000000015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1.3130269653579678</v>
      </c>
      <c r="AD87">
        <f t="shared" si="4"/>
        <v>147.89458273441107</v>
      </c>
      <c r="AE87">
        <f>'IDT-1'!E87</f>
        <v>0</v>
      </c>
      <c r="AF87" s="26"/>
      <c r="AG87">
        <f t="shared" si="5"/>
        <v>147.89458273441107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2.067609699769053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73.030000000000015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17.77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1.6930109653579679</v>
      </c>
      <c r="AD88">
        <f t="shared" si="4"/>
        <v>190.6945987344111</v>
      </c>
      <c r="AE88">
        <f>'IDT-1'!E88</f>
        <v>0</v>
      </c>
      <c r="AF88" s="26"/>
      <c r="AG88">
        <f t="shared" si="5"/>
        <v>190.6945987344111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25.41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2.067609699769053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73.030000000000015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16.04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1.6609789653579679</v>
      </c>
      <c r="AD89">
        <f t="shared" si="4"/>
        <v>187.08663073441107</v>
      </c>
      <c r="AE89">
        <f>'IDT-1'!E89</f>
        <v>0</v>
      </c>
      <c r="AF89" s="26"/>
      <c r="AG89">
        <f t="shared" si="5"/>
        <v>187.08663073441107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23.5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2.0682570867246706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73.030000000000015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15.44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1.6198006623631771</v>
      </c>
      <c r="AD90">
        <f t="shared" si="4"/>
        <v>182.44845642436147</v>
      </c>
      <c r="AE90">
        <f>'IDT-1'!E90</f>
        <v>0</v>
      </c>
      <c r="AF90" s="26"/>
      <c r="AG90">
        <f t="shared" si="5"/>
        <v>182.44845642436147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19.420000000000002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2.0682570867246706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73.89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1.3245606623631772</v>
      </c>
      <c r="AD91">
        <f t="shared" si="4"/>
        <v>149.19369642436149</v>
      </c>
      <c r="AE91">
        <f>'IDT-1'!E91</f>
        <v>0</v>
      </c>
      <c r="AF91" s="26"/>
      <c r="AG91">
        <f t="shared" si="5"/>
        <v>149.19369642436149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2.0682570867246706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73.89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20.46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1.7190646623631773</v>
      </c>
      <c r="AD92">
        <f t="shared" si="4"/>
        <v>193.62919242436152</v>
      </c>
      <c r="AE92">
        <f>'IDT-1'!E92</f>
        <v>0</v>
      </c>
      <c r="AF92" s="26"/>
      <c r="AG92">
        <f t="shared" si="5"/>
        <v>193.62919242436152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24.37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2.0682570867246706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29.059999999999995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73.89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25.62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1.7603366623631773</v>
      </c>
      <c r="AD93">
        <f t="shared" si="4"/>
        <v>198.2779204243615</v>
      </c>
      <c r="AE93">
        <f>'IDT-1'!E93</f>
        <v>0</v>
      </c>
      <c r="AF93" s="26"/>
      <c r="AG93">
        <f t="shared" si="5"/>
        <v>198.2779204243615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22.08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2.0682570867246706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29.059999999999995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73.800000000000011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15.22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1.5941046623631774</v>
      </c>
      <c r="AD94">
        <f t="shared" si="4"/>
        <v>179.55415242436152</v>
      </c>
      <c r="AE94">
        <f>'IDT-1'!E94</f>
        <v>0</v>
      </c>
      <c r="AF94" s="26"/>
      <c r="AG94">
        <f t="shared" si="5"/>
        <v>179.55415242436152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13.68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2.0682570867246706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29.059999999999995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73.800000000000011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1.3397846623631773</v>
      </c>
      <c r="AD95">
        <f t="shared" si="4"/>
        <v>150.90847242436152</v>
      </c>
      <c r="AE95">
        <f>'IDT-1'!E95</f>
        <v>0</v>
      </c>
      <c r="AF95" s="26"/>
      <c r="AG95">
        <f t="shared" si="5"/>
        <v>150.90847242436152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2.0682570867246706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29.059999999999995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73.800000000000011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17.47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1.6749766623631774</v>
      </c>
      <c r="AD96">
        <f t="shared" si="4"/>
        <v>188.66328042436152</v>
      </c>
      <c r="AE96">
        <f>'IDT-1'!E96</f>
        <v>0</v>
      </c>
      <c r="AF96" s="26"/>
      <c r="AG96">
        <f t="shared" si="5"/>
        <v>188.66328042436152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20.62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2.0682570867246706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29.059999999999995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73.760000000000005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17.05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1.6782326623631774</v>
      </c>
      <c r="AD97">
        <f t="shared" si="4"/>
        <v>189.0300244243615</v>
      </c>
      <c r="AE97">
        <f>'IDT-1'!E97</f>
        <v>0</v>
      </c>
      <c r="AF97" s="26"/>
      <c r="AG97">
        <f t="shared" si="5"/>
        <v>189.0300244243615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21.45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2.0682570867246706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29.059999999999995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73.760000000000005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6.55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1.5088326623631774</v>
      </c>
      <c r="AD98">
        <f t="shared" si="4"/>
        <v>169.9494244243615</v>
      </c>
      <c r="AE98">
        <f>'IDT-1'!E98</f>
        <v>0</v>
      </c>
      <c r="AF98" s="26"/>
      <c r="AG98">
        <f t="shared" si="5"/>
        <v>169.9494244243615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12.7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4.8875807676987383E-2</v>
      </c>
      <c r="F99">
        <f t="shared" si="6"/>
        <v>0</v>
      </c>
      <c r="G99">
        <f t="shared" si="6"/>
        <v>0.87264000000000064</v>
      </c>
      <c r="H99">
        <f t="shared" si="6"/>
        <v>0.24024566855904161</v>
      </c>
      <c r="I99">
        <f t="shared" si="6"/>
        <v>0.69425999999999888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1.7563100000000016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8.2357500000000014E-2</v>
      </c>
      <c r="Z99" s="75">
        <f t="shared" si="6"/>
        <v>0</v>
      </c>
      <c r="AA99" s="117">
        <f t="shared" si="6"/>
        <v>0.45647999999999977</v>
      </c>
      <c r="AB99" s="117">
        <f t="shared" si="6"/>
        <v>0</v>
      </c>
      <c r="AC99">
        <f t="shared" si="6"/>
        <v>4.5397689149069151E-2</v>
      </c>
      <c r="AD99">
        <f t="shared" si="6"/>
        <v>4.937653787086961</v>
      </c>
      <c r="AE99">
        <f t="shared" si="6"/>
        <v>0</v>
      </c>
      <c r="AG99">
        <f t="shared" si="6"/>
        <v>4.937653787086961</v>
      </c>
      <c r="AI99">
        <f t="shared" si="6"/>
        <v>0</v>
      </c>
      <c r="AJ99">
        <f t="shared" si="6"/>
        <v>0</v>
      </c>
      <c r="AK99">
        <f t="shared" si="6"/>
        <v>3.2507500000000002E-2</v>
      </c>
      <c r="AL99">
        <f t="shared" si="6"/>
        <v>-8.7499999999999994E-2</v>
      </c>
      <c r="AM99">
        <f t="shared" si="6"/>
        <v>0</v>
      </c>
      <c r="AN99">
        <f t="shared" si="6"/>
        <v>0</v>
      </c>
      <c r="AO99">
        <f t="shared" si="6"/>
        <v>0.88687499999999975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1.9005939356048764</v>
      </c>
      <c r="I3">
        <f>Bawana_NG!R3</f>
        <v>5.8199999999999994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0.13191722663332289</v>
      </c>
      <c r="AD3">
        <f>SUM(B3:AB3,AI3:AR3)-AC3</f>
        <v>14.858676708971551</v>
      </c>
      <c r="AE3">
        <f>'IDT-1'!D3</f>
        <v>0</v>
      </c>
      <c r="AF3" s="26"/>
      <c r="AG3">
        <f>SUM(AD3:AF3)</f>
        <v>14.858676708971551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1.9005939356048764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0.13191722663332289</v>
      </c>
      <c r="AD4">
        <f t="shared" ref="AD4:AD67" si="1">SUM(B4:AB4,AI4:AR4)-AC4</f>
        <v>14.858676708971551</v>
      </c>
      <c r="AE4">
        <f>'IDT-1'!D4</f>
        <v>0</v>
      </c>
      <c r="AF4" s="26"/>
      <c r="AG4">
        <f t="shared" ref="AG4:AG67" si="2">SUM(AD4:AF4)</f>
        <v>14.858676708971551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1.9005939356048764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0.13191722663332289</v>
      </c>
      <c r="AD5">
        <f t="shared" si="1"/>
        <v>14.858676708971551</v>
      </c>
      <c r="AE5">
        <f>'IDT-1'!D5</f>
        <v>0</v>
      </c>
      <c r="AF5" s="26"/>
      <c r="AG5">
        <f t="shared" si="2"/>
        <v>14.858676708971551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1.9005939356048764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0.13191722663332289</v>
      </c>
      <c r="AD6">
        <f t="shared" si="1"/>
        <v>14.858676708971551</v>
      </c>
      <c r="AE6">
        <f>'IDT-1'!D6</f>
        <v>0</v>
      </c>
      <c r="AF6" s="26"/>
      <c r="AG6">
        <f t="shared" si="2"/>
        <v>14.858676708971551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2.06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0.29436000000000001</v>
      </c>
      <c r="AD7">
        <f t="shared" si="1"/>
        <v>33.155640000000005</v>
      </c>
      <c r="AE7">
        <f>'IDT-1'!D7</f>
        <v>0</v>
      </c>
      <c r="AF7" s="26"/>
      <c r="AG7">
        <f t="shared" si="2"/>
        <v>33.155640000000005</v>
      </c>
      <c r="AI7" s="75">
        <f>PXIL!L7</f>
        <v>0</v>
      </c>
      <c r="AJ7" s="75">
        <f>PXIL!R7</f>
        <v>0</v>
      </c>
      <c r="AK7" s="75">
        <f>RTM_IEX!L7</f>
        <v>18.3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2.06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0.209616</v>
      </c>
      <c r="AD8">
        <f t="shared" si="1"/>
        <v>23.610384</v>
      </c>
      <c r="AE8">
        <f>'IDT-1'!D8</f>
        <v>0</v>
      </c>
      <c r="AF8" s="26"/>
      <c r="AG8">
        <f t="shared" si="2"/>
        <v>23.610384</v>
      </c>
      <c r="AI8" s="75">
        <f>PXIL!L8</f>
        <v>0</v>
      </c>
      <c r="AJ8" s="75">
        <f>PXIL!R8</f>
        <v>0</v>
      </c>
      <c r="AK8" s="75">
        <f>RTM_IEX!L8</f>
        <v>8.67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2.06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0.23082400000000003</v>
      </c>
      <c r="AD9">
        <f t="shared" si="1"/>
        <v>25.999176000000002</v>
      </c>
      <c r="AE9">
        <f>'IDT-1'!D9</f>
        <v>0</v>
      </c>
      <c r="AF9" s="26"/>
      <c r="AG9">
        <f t="shared" si="2"/>
        <v>25.999176000000002</v>
      </c>
      <c r="AI9" s="75">
        <f>PXIL!L9</f>
        <v>0</v>
      </c>
      <c r="AJ9" s="75">
        <f>PXIL!R9</f>
        <v>0</v>
      </c>
      <c r="AK9" s="75">
        <f>RTM_IEX!L9</f>
        <v>11.08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2.06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0.23082400000000003</v>
      </c>
      <c r="AD10">
        <f t="shared" si="1"/>
        <v>25.999176000000002</v>
      </c>
      <c r="AE10">
        <f>'IDT-1'!D10</f>
        <v>0</v>
      </c>
      <c r="AF10" s="26"/>
      <c r="AG10">
        <f t="shared" si="2"/>
        <v>25.999176000000002</v>
      </c>
      <c r="AI10" s="75">
        <f>PXIL!L10</f>
        <v>0</v>
      </c>
      <c r="AJ10" s="75">
        <f>PXIL!R10</f>
        <v>0</v>
      </c>
      <c r="AK10" s="75">
        <f>RTM_IEX!L10</f>
        <v>11.08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2.06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0.23082400000000003</v>
      </c>
      <c r="AD11">
        <f t="shared" si="1"/>
        <v>25.999176000000002</v>
      </c>
      <c r="AE11">
        <f>'IDT-1'!D11</f>
        <v>0</v>
      </c>
      <c r="AF11" s="26"/>
      <c r="AG11">
        <f t="shared" si="2"/>
        <v>25.999176000000002</v>
      </c>
      <c r="AI11" s="75">
        <f>PXIL!L11</f>
        <v>0</v>
      </c>
      <c r="AJ11" s="75">
        <f>PXIL!R11</f>
        <v>0</v>
      </c>
      <c r="AK11" s="75">
        <f>RTM_IEX!L11</f>
        <v>11.08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2.06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0.23082400000000003</v>
      </c>
      <c r="AD12">
        <f t="shared" si="1"/>
        <v>25.999176000000002</v>
      </c>
      <c r="AE12">
        <f>'IDT-1'!D12</f>
        <v>0</v>
      </c>
      <c r="AF12" s="26"/>
      <c r="AG12">
        <f t="shared" si="2"/>
        <v>25.999176000000002</v>
      </c>
      <c r="AI12" s="75">
        <f>PXIL!L12</f>
        <v>0</v>
      </c>
      <c r="AJ12" s="75">
        <f>PXIL!R12</f>
        <v>0</v>
      </c>
      <c r="AK12" s="75">
        <f>RTM_IEX!L12</f>
        <v>11.08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2.06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0.28168800000000005</v>
      </c>
      <c r="AD13">
        <f t="shared" si="1"/>
        <v>31.728311999999999</v>
      </c>
      <c r="AE13">
        <f>'IDT-1'!D13</f>
        <v>0</v>
      </c>
      <c r="AF13" s="26"/>
      <c r="AG13">
        <f t="shared" si="2"/>
        <v>31.728311999999999</v>
      </c>
      <c r="AI13" s="75">
        <f>PXIL!L13</f>
        <v>0</v>
      </c>
      <c r="AJ13" s="75">
        <f>PXIL!R13</f>
        <v>0</v>
      </c>
      <c r="AK13" s="75">
        <f>RTM_IEX!L13</f>
        <v>16.86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2.06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0.20961600000000002</v>
      </c>
      <c r="AD14">
        <f t="shared" si="1"/>
        <v>23.610384</v>
      </c>
      <c r="AE14">
        <f>'IDT-1'!D14</f>
        <v>0</v>
      </c>
      <c r="AF14" s="26"/>
      <c r="AG14">
        <f t="shared" si="2"/>
        <v>23.610384</v>
      </c>
      <c r="AI14" s="75">
        <f>PXIL!L14</f>
        <v>0</v>
      </c>
      <c r="AJ14" s="75">
        <f>PXIL!R14</f>
        <v>0</v>
      </c>
      <c r="AK14" s="75">
        <f>RTM_IEX!L14</f>
        <v>8.67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2.06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0.21806400000000004</v>
      </c>
      <c r="AD15">
        <f t="shared" si="1"/>
        <v>24.561936000000003</v>
      </c>
      <c r="AE15">
        <f>'IDT-1'!D15</f>
        <v>0</v>
      </c>
      <c r="AF15" s="26"/>
      <c r="AG15">
        <f t="shared" si="2"/>
        <v>24.561936000000003</v>
      </c>
      <c r="AI15" s="75">
        <f>PXIL!L15</f>
        <v>0</v>
      </c>
      <c r="AJ15" s="75">
        <f>PXIL!R15</f>
        <v>0</v>
      </c>
      <c r="AK15" s="75">
        <f>RTM_IEX!L15</f>
        <v>9.6300000000000008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2.06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0.21806400000000004</v>
      </c>
      <c r="AD16">
        <f t="shared" si="1"/>
        <v>24.561936000000003</v>
      </c>
      <c r="AE16">
        <f>'IDT-1'!D16</f>
        <v>0</v>
      </c>
      <c r="AF16" s="26"/>
      <c r="AG16">
        <f t="shared" si="2"/>
        <v>24.561936000000003</v>
      </c>
      <c r="AI16" s="75">
        <f>PXIL!L16</f>
        <v>0</v>
      </c>
      <c r="AJ16" s="75">
        <f>PXIL!R16</f>
        <v>0</v>
      </c>
      <c r="AK16" s="75">
        <f>RTM_IEX!L16</f>
        <v>9.6300000000000008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2.06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0.21806400000000004</v>
      </c>
      <c r="AD17">
        <f t="shared" si="1"/>
        <v>24.561936000000003</v>
      </c>
      <c r="AE17">
        <f>'IDT-1'!D17</f>
        <v>0</v>
      </c>
      <c r="AF17" s="26"/>
      <c r="AG17">
        <f t="shared" si="2"/>
        <v>24.561936000000003</v>
      </c>
      <c r="AI17" s="75">
        <f>PXIL!L17</f>
        <v>0</v>
      </c>
      <c r="AJ17" s="75">
        <f>PXIL!R17</f>
        <v>0</v>
      </c>
      <c r="AK17" s="75">
        <f>RTM_IEX!L17</f>
        <v>9.6300000000000008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2.06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0.21806400000000004</v>
      </c>
      <c r="AD18">
        <f t="shared" si="1"/>
        <v>24.561936000000003</v>
      </c>
      <c r="AE18">
        <f>'IDT-1'!D18</f>
        <v>0</v>
      </c>
      <c r="AF18" s="26"/>
      <c r="AG18">
        <f t="shared" si="2"/>
        <v>24.561936000000003</v>
      </c>
      <c r="AI18" s="75">
        <f>PXIL!L18</f>
        <v>0</v>
      </c>
      <c r="AJ18" s="75">
        <f>PXIL!R18</f>
        <v>0</v>
      </c>
      <c r="AK18" s="75">
        <f>RTM_IEX!L18</f>
        <v>9.6300000000000008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0.27746400000000004</v>
      </c>
      <c r="AD19">
        <f t="shared" si="1"/>
        <v>31.252536000000003</v>
      </c>
      <c r="AE19">
        <f>'IDT-1'!D19</f>
        <v>0</v>
      </c>
      <c r="AF19" s="26"/>
      <c r="AG19">
        <f t="shared" si="2"/>
        <v>31.252536000000003</v>
      </c>
      <c r="AI19" s="75">
        <f>PXIL!L19</f>
        <v>0</v>
      </c>
      <c r="AJ19" s="75">
        <f>PXIL!R19</f>
        <v>0</v>
      </c>
      <c r="AK19" s="75">
        <f>RTM_IEX!L19</f>
        <v>16.38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0.20116800000000001</v>
      </c>
      <c r="AD20">
        <f t="shared" si="1"/>
        <v>22.658832</v>
      </c>
      <c r="AE20">
        <f>'IDT-1'!D20</f>
        <v>0</v>
      </c>
      <c r="AF20" s="26"/>
      <c r="AG20">
        <f t="shared" si="2"/>
        <v>22.658832</v>
      </c>
      <c r="AI20" s="75">
        <f>PXIL!L20</f>
        <v>0</v>
      </c>
      <c r="AJ20" s="75">
        <f>PXIL!R20</f>
        <v>0</v>
      </c>
      <c r="AK20" s="75">
        <f>RTM_IEX!L20</f>
        <v>7.71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0.21806400000000004</v>
      </c>
      <c r="AD21">
        <f t="shared" si="1"/>
        <v>24.561936000000003</v>
      </c>
      <c r="AE21">
        <f>'IDT-1'!D21</f>
        <v>0</v>
      </c>
      <c r="AF21" s="26"/>
      <c r="AG21">
        <f t="shared" si="2"/>
        <v>24.561936000000003</v>
      </c>
      <c r="AI21" s="75">
        <f>PXIL!L21</f>
        <v>0</v>
      </c>
      <c r="AJ21" s="75">
        <f>PXIL!R21</f>
        <v>0</v>
      </c>
      <c r="AK21" s="75">
        <f>RTM_IEX!L21</f>
        <v>9.6300000000000008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0.21806400000000004</v>
      </c>
      <c r="AD22">
        <f t="shared" si="1"/>
        <v>24.561936000000003</v>
      </c>
      <c r="AE22">
        <f>'IDT-1'!D22</f>
        <v>0</v>
      </c>
      <c r="AF22" s="26"/>
      <c r="AG22">
        <f t="shared" si="2"/>
        <v>24.561936000000003</v>
      </c>
      <c r="AI22" s="75">
        <f>PXIL!L22</f>
        <v>0</v>
      </c>
      <c r="AJ22" s="75">
        <f>PXIL!R22</f>
        <v>0</v>
      </c>
      <c r="AK22" s="75">
        <f>RTM_IEX!L22</f>
        <v>9.6300000000000008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2.12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0.21859200000000004</v>
      </c>
      <c r="AD23">
        <f t="shared" si="1"/>
        <v>24.621408000000002</v>
      </c>
      <c r="AE23">
        <f>'IDT-1'!D23</f>
        <v>0</v>
      </c>
      <c r="AF23" s="26"/>
      <c r="AG23">
        <f t="shared" si="2"/>
        <v>24.621408000000002</v>
      </c>
      <c r="AI23" s="75">
        <f>PXIL!L23</f>
        <v>0</v>
      </c>
      <c r="AJ23" s="75">
        <f>PXIL!R23</f>
        <v>0</v>
      </c>
      <c r="AK23" s="75">
        <f>RTM_IEX!L23</f>
        <v>9.6300000000000008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2.12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0.21859200000000004</v>
      </c>
      <c r="AD24">
        <f t="shared" si="1"/>
        <v>24.621408000000002</v>
      </c>
      <c r="AE24">
        <f>'IDT-1'!D24</f>
        <v>0</v>
      </c>
      <c r="AF24" s="26"/>
      <c r="AG24">
        <f t="shared" si="2"/>
        <v>24.621408000000002</v>
      </c>
      <c r="AI24" s="75">
        <f>PXIL!L24</f>
        <v>0</v>
      </c>
      <c r="AJ24" s="75">
        <f>PXIL!R24</f>
        <v>0</v>
      </c>
      <c r="AK24" s="75">
        <f>RTM_IEX!L24</f>
        <v>9.6300000000000008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0.29594399999999998</v>
      </c>
      <c r="AD25">
        <f t="shared" si="1"/>
        <v>33.334055999999997</v>
      </c>
      <c r="AE25">
        <f>'IDT-1'!D25</f>
        <v>0</v>
      </c>
      <c r="AF25" s="26"/>
      <c r="AG25">
        <f t="shared" si="2"/>
        <v>33.334055999999997</v>
      </c>
      <c r="AI25" s="75">
        <f>PXIL!L25</f>
        <v>0</v>
      </c>
      <c r="AJ25" s="75">
        <f>PXIL!R25</f>
        <v>0</v>
      </c>
      <c r="AK25" s="75">
        <f>RTM_IEX!L25</f>
        <v>18.3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0.21964800000000001</v>
      </c>
      <c r="AD26">
        <f t="shared" si="1"/>
        <v>24.740352000000001</v>
      </c>
      <c r="AE26">
        <f>'IDT-1'!D26</f>
        <v>0</v>
      </c>
      <c r="AF26" s="26"/>
      <c r="AG26">
        <f t="shared" si="2"/>
        <v>24.740352000000001</v>
      </c>
      <c r="AI26" s="75">
        <f>PXIL!L26</f>
        <v>0</v>
      </c>
      <c r="AJ26" s="75">
        <f>PXIL!R26</f>
        <v>0</v>
      </c>
      <c r="AK26" s="75">
        <f>RTM_IEX!L26</f>
        <v>9.6300000000000008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2.2399999999999998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0.24507999999999999</v>
      </c>
      <c r="AD27">
        <f t="shared" si="1"/>
        <v>27.60492</v>
      </c>
      <c r="AE27">
        <f>'IDT-1'!D27</f>
        <v>0</v>
      </c>
      <c r="AF27" s="26"/>
      <c r="AG27">
        <f t="shared" si="2"/>
        <v>27.60492</v>
      </c>
      <c r="AI27" s="75">
        <f>PXIL!L27</f>
        <v>0</v>
      </c>
      <c r="AJ27" s="75">
        <f>PXIL!R27</f>
        <v>0</v>
      </c>
      <c r="AK27" s="75">
        <f>RTM_IEX!L27</f>
        <v>12.52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2.2399999999999998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0.191136</v>
      </c>
      <c r="AD28">
        <f t="shared" si="1"/>
        <v>21.528863999999999</v>
      </c>
      <c r="AE28">
        <f>'IDT-1'!D28</f>
        <v>0</v>
      </c>
      <c r="AF28" s="26"/>
      <c r="AG28">
        <f t="shared" si="2"/>
        <v>21.528863999999999</v>
      </c>
      <c r="AI28" s="75">
        <f>PXIL!L28</f>
        <v>0</v>
      </c>
      <c r="AJ28" s="75">
        <f>PXIL!R28</f>
        <v>0</v>
      </c>
      <c r="AK28" s="75">
        <f>RTM_IEX!L28</f>
        <v>6.39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2.2399999999999998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0.134904</v>
      </c>
      <c r="AD29">
        <f t="shared" si="1"/>
        <v>15.195095999999998</v>
      </c>
      <c r="AE29">
        <f>'IDT-1'!D29</f>
        <v>0</v>
      </c>
      <c r="AF29" s="26"/>
      <c r="AG29">
        <f t="shared" si="2"/>
        <v>15.195095999999998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2.2399999999999998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0.134904</v>
      </c>
      <c r="AD30">
        <f t="shared" si="1"/>
        <v>15.195095999999998</v>
      </c>
      <c r="AE30">
        <f>'IDT-1'!D30</f>
        <v>0</v>
      </c>
      <c r="AF30" s="26"/>
      <c r="AG30">
        <f t="shared" si="2"/>
        <v>15.195095999999998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2.2399999999999998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0.30447999999999997</v>
      </c>
      <c r="AD31">
        <f t="shared" si="1"/>
        <v>34.295519999999996</v>
      </c>
      <c r="AE31">
        <f>'IDT-1'!D31</f>
        <v>0</v>
      </c>
      <c r="AF31" s="26"/>
      <c r="AG31">
        <f t="shared" si="2"/>
        <v>34.295519999999996</v>
      </c>
      <c r="AI31" s="75">
        <f>PXIL!L31</f>
        <v>0</v>
      </c>
      <c r="AJ31" s="75">
        <f>PXIL!R31</f>
        <v>0</v>
      </c>
      <c r="AK31" s="75">
        <f>RTM_IEX!L31</f>
        <v>19.27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2.2399999999999998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0.23663200000000001</v>
      </c>
      <c r="AD32">
        <f t="shared" si="1"/>
        <v>26.653368</v>
      </c>
      <c r="AE32">
        <f>'IDT-1'!D32</f>
        <v>0</v>
      </c>
      <c r="AF32" s="26"/>
      <c r="AG32">
        <f t="shared" si="2"/>
        <v>26.653368</v>
      </c>
      <c r="AI32" s="75">
        <f>PXIL!L32</f>
        <v>0</v>
      </c>
      <c r="AJ32" s="75">
        <f>PXIL!R32</f>
        <v>0</v>
      </c>
      <c r="AK32" s="75">
        <f>RTM_IEX!L32</f>
        <v>11.56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2.2399999999999998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0.26206399999999996</v>
      </c>
      <c r="AD33">
        <f t="shared" si="1"/>
        <v>29.517935999999999</v>
      </c>
      <c r="AE33">
        <f>'IDT-1'!D33</f>
        <v>0</v>
      </c>
      <c r="AF33" s="26"/>
      <c r="AG33">
        <f t="shared" si="2"/>
        <v>29.517935999999999</v>
      </c>
      <c r="AI33" s="75">
        <f>PXIL!L33</f>
        <v>0</v>
      </c>
      <c r="AJ33" s="75">
        <f>PXIL!R33</f>
        <v>0</v>
      </c>
      <c r="AK33" s="75">
        <f>RTM_IEX!L33</f>
        <v>14.45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2.2399999999999998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0.26206399999999996</v>
      </c>
      <c r="AD34">
        <f t="shared" si="1"/>
        <v>29.517936000000002</v>
      </c>
      <c r="AE34">
        <f>'IDT-1'!D34</f>
        <v>0</v>
      </c>
      <c r="AF34" s="26"/>
      <c r="AG34">
        <f t="shared" si="2"/>
        <v>29.517936000000002</v>
      </c>
      <c r="AI34" s="75">
        <f>PXIL!L34</f>
        <v>0</v>
      </c>
      <c r="AJ34" s="75">
        <f>PXIL!R34</f>
        <v>0</v>
      </c>
      <c r="AK34" s="75">
        <f>RTM_IEX!L34</f>
        <v>14.45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2.1800000000000002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0.269984</v>
      </c>
      <c r="AD35">
        <f t="shared" si="1"/>
        <v>30.410015999999999</v>
      </c>
      <c r="AE35">
        <f>'IDT-1'!D35</f>
        <v>0</v>
      </c>
      <c r="AF35" s="26"/>
      <c r="AG35">
        <f t="shared" si="2"/>
        <v>30.410015999999999</v>
      </c>
      <c r="AI35" s="75">
        <f>PXIL!L35</f>
        <v>0</v>
      </c>
      <c r="AJ35" s="75">
        <f>PXIL!R35</f>
        <v>0</v>
      </c>
      <c r="AK35" s="75">
        <f>RTM_IEX!L35</f>
        <v>15.41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2.1800000000000002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0.27851999999999999</v>
      </c>
      <c r="AD36">
        <f t="shared" si="1"/>
        <v>31.371479999999998</v>
      </c>
      <c r="AE36">
        <f>'IDT-1'!D36</f>
        <v>0</v>
      </c>
      <c r="AF36" s="26"/>
      <c r="AG36">
        <f t="shared" si="2"/>
        <v>31.371479999999998</v>
      </c>
      <c r="AI36" s="75">
        <f>PXIL!L36</f>
        <v>0</v>
      </c>
      <c r="AJ36" s="75">
        <f>PXIL!R36</f>
        <v>0</v>
      </c>
      <c r="AK36" s="75">
        <f>RTM_IEX!L36</f>
        <v>16.38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2.1800000000000002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0.35059200000000001</v>
      </c>
      <c r="AD37">
        <f t="shared" si="1"/>
        <v>39.489408000000005</v>
      </c>
      <c r="AE37">
        <f>'IDT-1'!D37</f>
        <v>0</v>
      </c>
      <c r="AF37" s="26"/>
      <c r="AG37">
        <f t="shared" si="2"/>
        <v>39.489408000000005</v>
      </c>
      <c r="AI37" s="75">
        <f>PXIL!L37</f>
        <v>0</v>
      </c>
      <c r="AJ37" s="75">
        <f>PXIL!R37</f>
        <v>0</v>
      </c>
      <c r="AK37" s="75">
        <f>RTM_IEX!L37</f>
        <v>24.57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2.1800000000000002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0.29541600000000001</v>
      </c>
      <c r="AD38">
        <f t="shared" si="1"/>
        <v>33.274583999999997</v>
      </c>
      <c r="AE38">
        <f>'IDT-1'!D38</f>
        <v>0</v>
      </c>
      <c r="AF38" s="26"/>
      <c r="AG38">
        <f t="shared" si="2"/>
        <v>33.274583999999997</v>
      </c>
      <c r="AI38" s="75">
        <f>PXIL!L38</f>
        <v>0</v>
      </c>
      <c r="AJ38" s="75">
        <f>PXIL!R38</f>
        <v>0</v>
      </c>
      <c r="AK38" s="75">
        <f>RTM_IEX!L38</f>
        <v>18.3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2.12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0.30764800000000003</v>
      </c>
      <c r="AD39">
        <f t="shared" si="1"/>
        <v>34.652352</v>
      </c>
      <c r="AE39">
        <f>'IDT-1'!D39</f>
        <v>0</v>
      </c>
      <c r="AF39" s="26"/>
      <c r="AG39">
        <f t="shared" si="2"/>
        <v>34.652352</v>
      </c>
      <c r="AI39" s="75">
        <f>PXIL!L39</f>
        <v>0</v>
      </c>
      <c r="AJ39" s="75">
        <f>PXIL!R39</f>
        <v>0</v>
      </c>
      <c r="AK39" s="75">
        <f>RTM_IEX!L39</f>
        <v>19.75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2.12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0.29840800000000001</v>
      </c>
      <c r="AD40">
        <f t="shared" si="1"/>
        <v>33.611591999999995</v>
      </c>
      <c r="AE40">
        <f>'IDT-1'!D40</f>
        <v>0</v>
      </c>
      <c r="AF40" s="26"/>
      <c r="AG40">
        <f t="shared" si="2"/>
        <v>33.611591999999995</v>
      </c>
      <c r="AI40" s="75">
        <f>PXIL!L40</f>
        <v>0</v>
      </c>
      <c r="AJ40" s="75">
        <f>PXIL!R40</f>
        <v>0</v>
      </c>
      <c r="AK40" s="75">
        <f>RTM_IEX!L40</f>
        <v>18.7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2.12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0.31609600000000004</v>
      </c>
      <c r="AD41">
        <f t="shared" si="1"/>
        <v>35.603904</v>
      </c>
      <c r="AE41">
        <f>'IDT-1'!D41</f>
        <v>0</v>
      </c>
      <c r="AF41" s="26"/>
      <c r="AG41">
        <f t="shared" si="2"/>
        <v>35.603904</v>
      </c>
      <c r="AI41" s="75">
        <f>PXIL!L41</f>
        <v>0</v>
      </c>
      <c r="AJ41" s="75">
        <f>PXIL!R41</f>
        <v>0</v>
      </c>
      <c r="AK41" s="75">
        <f>RTM_IEX!L41</f>
        <v>20.71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0.30597600000000003</v>
      </c>
      <c r="AD42">
        <f t="shared" si="1"/>
        <v>34.464023999999995</v>
      </c>
      <c r="AE42">
        <f>'IDT-1'!D42</f>
        <v>0</v>
      </c>
      <c r="AF42" s="26"/>
      <c r="AG42">
        <f t="shared" si="2"/>
        <v>34.464023999999995</v>
      </c>
      <c r="AI42" s="75">
        <f>PXIL!L42</f>
        <v>0</v>
      </c>
      <c r="AJ42" s="75">
        <f>PXIL!R42</f>
        <v>0</v>
      </c>
      <c r="AK42" s="75">
        <f>RTM_IEX!L42</f>
        <v>21.68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2.0493972361070267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0.3875466956777418</v>
      </c>
      <c r="AD43">
        <f t="shared" si="1"/>
        <v>43.65185054042928</v>
      </c>
      <c r="AE43">
        <f>'IDT-1'!D43</f>
        <v>0</v>
      </c>
      <c r="AF43" s="26"/>
      <c r="AG43">
        <f t="shared" si="2"/>
        <v>43.65185054042928</v>
      </c>
      <c r="AI43" s="75">
        <f>PXIL!L43</f>
        <v>0</v>
      </c>
      <c r="AJ43" s="75">
        <f>PXIL!R43</f>
        <v>0</v>
      </c>
      <c r="AK43" s="75">
        <f>RTM_IEX!L43</f>
        <v>28.9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2.0493972361070267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0.31125069567774188</v>
      </c>
      <c r="AD44">
        <f t="shared" si="1"/>
        <v>35.058146540429284</v>
      </c>
      <c r="AE44">
        <f>'IDT-1'!D44</f>
        <v>0</v>
      </c>
      <c r="AF44" s="26"/>
      <c r="AG44">
        <f t="shared" si="2"/>
        <v>35.058146540429284</v>
      </c>
      <c r="AI44" s="75">
        <f>PXIL!L44</f>
        <v>0</v>
      </c>
      <c r="AJ44" s="75">
        <f>PXIL!R44</f>
        <v>0</v>
      </c>
      <c r="AK44" s="75">
        <f>RTM_IEX!L44</f>
        <v>20.23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2.0493972361070267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0.32823469567774188</v>
      </c>
      <c r="AD45">
        <f t="shared" si="1"/>
        <v>36.971162540429283</v>
      </c>
      <c r="AE45">
        <f>'IDT-1'!D45</f>
        <v>0</v>
      </c>
      <c r="AF45" s="26"/>
      <c r="AG45">
        <f t="shared" si="2"/>
        <v>36.971162540429283</v>
      </c>
      <c r="AI45" s="75">
        <f>PXIL!L45</f>
        <v>0</v>
      </c>
      <c r="AJ45" s="75">
        <f>PXIL!R45</f>
        <v>0</v>
      </c>
      <c r="AK45" s="75">
        <f>RTM_IEX!L45</f>
        <v>22.16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2.0493972361070267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0.32823469567774188</v>
      </c>
      <c r="AD46">
        <f t="shared" si="1"/>
        <v>36.971162540429283</v>
      </c>
      <c r="AE46">
        <f>'IDT-1'!D46</f>
        <v>0</v>
      </c>
      <c r="AF46" s="26"/>
      <c r="AG46">
        <f t="shared" si="2"/>
        <v>36.971162540429283</v>
      </c>
      <c r="AI46" s="75">
        <f>PXIL!L46</f>
        <v>0</v>
      </c>
      <c r="AJ46" s="75">
        <f>PXIL!R46</f>
        <v>0</v>
      </c>
      <c r="AK46" s="75">
        <f>RTM_IEX!L46</f>
        <v>22.16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2.0493972361070267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0.30280269567774187</v>
      </c>
      <c r="AD47">
        <f t="shared" si="1"/>
        <v>34.106594540429285</v>
      </c>
      <c r="AE47">
        <f>'IDT-1'!D47</f>
        <v>0</v>
      </c>
      <c r="AF47" s="26"/>
      <c r="AG47">
        <f t="shared" si="2"/>
        <v>34.106594540429285</v>
      </c>
      <c r="AI47" s="75">
        <f>PXIL!L47</f>
        <v>0</v>
      </c>
      <c r="AJ47" s="75">
        <f>PXIL!R47</f>
        <v>0</v>
      </c>
      <c r="AK47" s="75">
        <f>RTM_IEX!L47</f>
        <v>19.27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2.0493972361070267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0.30280269567774187</v>
      </c>
      <c r="AD48">
        <f t="shared" si="1"/>
        <v>34.106594540429285</v>
      </c>
      <c r="AE48">
        <f>'IDT-1'!D48</f>
        <v>0</v>
      </c>
      <c r="AF48" s="26"/>
      <c r="AG48">
        <f t="shared" si="2"/>
        <v>34.106594540429285</v>
      </c>
      <c r="AI48" s="75">
        <f>PXIL!L48</f>
        <v>0</v>
      </c>
      <c r="AJ48" s="75">
        <f>PXIL!R48</f>
        <v>0</v>
      </c>
      <c r="AK48" s="75">
        <f>RTM_IEX!L48</f>
        <v>19.27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2.0493972361070267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0.3790986956777419</v>
      </c>
      <c r="AD49">
        <f t="shared" si="1"/>
        <v>42.700298540429287</v>
      </c>
      <c r="AE49">
        <f>'IDT-1'!D49</f>
        <v>0</v>
      </c>
      <c r="AF49" s="26"/>
      <c r="AG49">
        <f t="shared" si="2"/>
        <v>42.700298540429287</v>
      </c>
      <c r="AI49" s="75">
        <f>PXIL!L49</f>
        <v>0</v>
      </c>
      <c r="AJ49" s="75">
        <f>PXIL!R49</f>
        <v>0</v>
      </c>
      <c r="AK49" s="75">
        <f>RTM_IEX!L49</f>
        <v>27.94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2.0493972361070267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0.29426669567774189</v>
      </c>
      <c r="AD50">
        <f t="shared" si="1"/>
        <v>33.145130540429285</v>
      </c>
      <c r="AE50">
        <f>'IDT-1'!D50</f>
        <v>0</v>
      </c>
      <c r="AF50" s="26"/>
      <c r="AG50">
        <f t="shared" si="2"/>
        <v>33.145130540429285</v>
      </c>
      <c r="AI50" s="75">
        <f>PXIL!L50</f>
        <v>0</v>
      </c>
      <c r="AJ50" s="75">
        <f>PXIL!R50</f>
        <v>0</v>
      </c>
      <c r="AK50" s="75">
        <f>RTM_IEX!L50</f>
        <v>18.3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2.0493972361070267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0.30280269567774187</v>
      </c>
      <c r="AD51">
        <f t="shared" si="1"/>
        <v>34.106594540429285</v>
      </c>
      <c r="AE51">
        <f>'IDT-1'!D51</f>
        <v>0</v>
      </c>
      <c r="AF51" s="26"/>
      <c r="AG51">
        <f t="shared" si="2"/>
        <v>34.106594540429285</v>
      </c>
      <c r="AI51" s="75">
        <f>PXIL!L51</f>
        <v>0</v>
      </c>
      <c r="AJ51" s="75">
        <f>PXIL!R51</f>
        <v>0</v>
      </c>
      <c r="AK51" s="75">
        <f>RTM_IEX!L51</f>
        <v>19.27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2.1800000000000002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0.303952</v>
      </c>
      <c r="AD52">
        <f t="shared" si="1"/>
        <v>34.236047999999997</v>
      </c>
      <c r="AE52">
        <f>'IDT-1'!D52</f>
        <v>0</v>
      </c>
      <c r="AF52" s="26"/>
      <c r="AG52">
        <f t="shared" si="2"/>
        <v>34.236047999999997</v>
      </c>
      <c r="AI52" s="75">
        <f>PXIL!L52</f>
        <v>0</v>
      </c>
      <c r="AJ52" s="75">
        <f>PXIL!R52</f>
        <v>0</v>
      </c>
      <c r="AK52" s="75">
        <f>RTM_IEX!L52</f>
        <v>19.27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2.1800000000000002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0.303952</v>
      </c>
      <c r="AD53">
        <f t="shared" si="1"/>
        <v>34.236047999999997</v>
      </c>
      <c r="AE53">
        <f>'IDT-1'!D53</f>
        <v>0</v>
      </c>
      <c r="AF53" s="26"/>
      <c r="AG53">
        <f t="shared" si="2"/>
        <v>34.236047999999997</v>
      </c>
      <c r="AI53" s="75">
        <f>PXIL!L53</f>
        <v>0</v>
      </c>
      <c r="AJ53" s="75">
        <f>PXIL!R53</f>
        <v>0</v>
      </c>
      <c r="AK53" s="75">
        <f>RTM_IEX!L53</f>
        <v>19.27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0.28476800000000002</v>
      </c>
      <c r="AD54">
        <f t="shared" si="1"/>
        <v>32.075232</v>
      </c>
      <c r="AE54">
        <f>'IDT-1'!D54</f>
        <v>0</v>
      </c>
      <c r="AF54" s="26"/>
      <c r="AG54">
        <f t="shared" si="2"/>
        <v>32.075232</v>
      </c>
      <c r="AI54" s="75">
        <f>PXIL!L54</f>
        <v>0</v>
      </c>
      <c r="AJ54" s="75">
        <f>PXIL!R54</f>
        <v>0</v>
      </c>
      <c r="AK54" s="75">
        <f>RTM_IEX!L54</f>
        <v>19.27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1.53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0.37452800000000003</v>
      </c>
      <c r="AD55">
        <f t="shared" si="1"/>
        <v>42.185472000000004</v>
      </c>
      <c r="AE55">
        <f>'IDT-1'!D55</f>
        <v>0</v>
      </c>
      <c r="AF55" s="26"/>
      <c r="AG55">
        <f t="shared" si="2"/>
        <v>42.185472000000004</v>
      </c>
      <c r="AI55" s="75">
        <f>PXIL!L55</f>
        <v>0</v>
      </c>
      <c r="AJ55" s="75">
        <f>PXIL!R55</f>
        <v>0</v>
      </c>
      <c r="AK55" s="75">
        <f>RTM_IEX!L55</f>
        <v>27.94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0.26778400000000002</v>
      </c>
      <c r="AD56">
        <f t="shared" si="1"/>
        <v>30.162216000000001</v>
      </c>
      <c r="AE56">
        <f>'IDT-1'!D56</f>
        <v>0</v>
      </c>
      <c r="AF56" s="26"/>
      <c r="AG56">
        <f t="shared" si="2"/>
        <v>30.162216000000001</v>
      </c>
      <c r="AI56" s="75">
        <f>PXIL!L56</f>
        <v>0</v>
      </c>
      <c r="AJ56" s="75">
        <f>PXIL!R56</f>
        <v>0</v>
      </c>
      <c r="AK56" s="75">
        <f>RTM_IEX!L56</f>
        <v>17.34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0.28503200000000001</v>
      </c>
      <c r="AD57">
        <f t="shared" si="1"/>
        <v>32.104968</v>
      </c>
      <c r="AE57">
        <f>'IDT-1'!D57</f>
        <v>0</v>
      </c>
      <c r="AF57" s="26"/>
      <c r="AG57">
        <f t="shared" si="2"/>
        <v>32.104968</v>
      </c>
      <c r="AI57" s="75">
        <f>PXIL!L57</f>
        <v>0</v>
      </c>
      <c r="AJ57" s="75">
        <f>PXIL!R57</f>
        <v>0</v>
      </c>
      <c r="AK57" s="75">
        <f>RTM_IEX!L57</f>
        <v>18.3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0.27623200000000003</v>
      </c>
      <c r="AD58">
        <f t="shared" si="1"/>
        <v>31.113768</v>
      </c>
      <c r="AE58">
        <f>'IDT-1'!D58</f>
        <v>0</v>
      </c>
      <c r="AF58" s="26"/>
      <c r="AG58">
        <f t="shared" si="2"/>
        <v>31.113768</v>
      </c>
      <c r="AI58" s="75">
        <f>PXIL!L58</f>
        <v>0</v>
      </c>
      <c r="AJ58" s="75">
        <f>PXIL!R58</f>
        <v>0</v>
      </c>
      <c r="AK58" s="75">
        <f>RTM_IEX!L58</f>
        <v>18.3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0.26778400000000002</v>
      </c>
      <c r="AD59">
        <f t="shared" si="1"/>
        <v>30.162216000000001</v>
      </c>
      <c r="AE59">
        <f>'IDT-1'!D59</f>
        <v>0</v>
      </c>
      <c r="AF59" s="26"/>
      <c r="AG59">
        <f t="shared" si="2"/>
        <v>30.162216000000001</v>
      </c>
      <c r="AI59" s="75">
        <f>PXIL!L59</f>
        <v>0</v>
      </c>
      <c r="AJ59" s="75">
        <f>PXIL!R59</f>
        <v>0</v>
      </c>
      <c r="AK59" s="75">
        <f>RTM_IEX!L59</f>
        <v>17.34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0.27623200000000003</v>
      </c>
      <c r="AD60">
        <f t="shared" si="1"/>
        <v>31.113768</v>
      </c>
      <c r="AE60">
        <f>'IDT-1'!D60</f>
        <v>0</v>
      </c>
      <c r="AF60" s="26"/>
      <c r="AG60">
        <f t="shared" si="2"/>
        <v>31.113768</v>
      </c>
      <c r="AI60" s="75">
        <f>PXIL!L60</f>
        <v>0</v>
      </c>
      <c r="AJ60" s="75">
        <f>PXIL!R60</f>
        <v>0</v>
      </c>
      <c r="AK60" s="75">
        <f>RTM_IEX!L60</f>
        <v>18.3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1.84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0.36027200000000004</v>
      </c>
      <c r="AD61">
        <f t="shared" si="1"/>
        <v>40.579727999999996</v>
      </c>
      <c r="AE61">
        <f>'IDT-1'!D61</f>
        <v>0</v>
      </c>
      <c r="AF61" s="26"/>
      <c r="AG61">
        <f t="shared" si="2"/>
        <v>40.579727999999996</v>
      </c>
      <c r="AI61" s="75">
        <f>PXIL!L61</f>
        <v>0</v>
      </c>
      <c r="AJ61" s="75">
        <f>PXIL!R61</f>
        <v>0</v>
      </c>
      <c r="AK61" s="75">
        <f>RTM_IEX!L61</f>
        <v>26.01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0.25933600000000001</v>
      </c>
      <c r="AD62">
        <f t="shared" si="1"/>
        <v>29.210663999999998</v>
      </c>
      <c r="AE62">
        <f>'IDT-1'!D62</f>
        <v>0</v>
      </c>
      <c r="AF62" s="26"/>
      <c r="AG62">
        <f t="shared" si="2"/>
        <v>29.210663999999998</v>
      </c>
      <c r="AI62" s="75">
        <f>PXIL!L62</f>
        <v>0</v>
      </c>
      <c r="AJ62" s="75">
        <f>PXIL!R62</f>
        <v>0</v>
      </c>
      <c r="AK62" s="75">
        <f>RTM_IEX!L62</f>
        <v>16.38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0.27623200000000003</v>
      </c>
      <c r="AD63">
        <f t="shared" si="1"/>
        <v>31.113768</v>
      </c>
      <c r="AE63">
        <f>'IDT-1'!D63</f>
        <v>0</v>
      </c>
      <c r="AF63" s="26"/>
      <c r="AG63">
        <f t="shared" si="2"/>
        <v>31.113768</v>
      </c>
      <c r="AI63" s="75">
        <f>PXIL!L63</f>
        <v>0</v>
      </c>
      <c r="AJ63" s="75">
        <f>PXIL!R63</f>
        <v>0</v>
      </c>
      <c r="AK63" s="75">
        <f>RTM_IEX!L63</f>
        <v>18.3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0.27623200000000003</v>
      </c>
      <c r="AD64">
        <f t="shared" si="1"/>
        <v>31.113768</v>
      </c>
      <c r="AE64">
        <f>'IDT-1'!D64</f>
        <v>0</v>
      </c>
      <c r="AF64" s="26"/>
      <c r="AG64">
        <f t="shared" si="2"/>
        <v>31.113768</v>
      </c>
      <c r="AI64" s="75">
        <f>PXIL!L64</f>
        <v>0</v>
      </c>
      <c r="AJ64" s="75">
        <f>PXIL!R64</f>
        <v>0</v>
      </c>
      <c r="AK64" s="75">
        <f>RTM_IEX!L64</f>
        <v>18.3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0.26778400000000002</v>
      </c>
      <c r="AD65">
        <f t="shared" si="1"/>
        <v>30.162216000000001</v>
      </c>
      <c r="AE65">
        <f>'IDT-1'!D65</f>
        <v>0</v>
      </c>
      <c r="AF65" s="26"/>
      <c r="AG65">
        <f t="shared" si="2"/>
        <v>30.162216000000001</v>
      </c>
      <c r="AI65" s="75">
        <f>PXIL!L65</f>
        <v>0</v>
      </c>
      <c r="AJ65" s="75">
        <f>PXIL!R65</f>
        <v>0</v>
      </c>
      <c r="AK65" s="75">
        <f>RTM_IEX!L65</f>
        <v>17.34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0.27623200000000003</v>
      </c>
      <c r="AD66">
        <f t="shared" si="1"/>
        <v>31.113768</v>
      </c>
      <c r="AE66">
        <f>'IDT-1'!D66</f>
        <v>0</v>
      </c>
      <c r="AF66" s="26"/>
      <c r="AG66">
        <f t="shared" si="2"/>
        <v>31.113768</v>
      </c>
      <c r="AI66" s="75">
        <f>PXIL!L66</f>
        <v>0</v>
      </c>
      <c r="AJ66" s="75">
        <f>PXIL!R66</f>
        <v>0</v>
      </c>
      <c r="AK66" s="75">
        <f>RTM_IEX!L66</f>
        <v>18.3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1.679458239277652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0.34618723250564332</v>
      </c>
      <c r="AD67">
        <f t="shared" si="1"/>
        <v>38.993271006772005</v>
      </c>
      <c r="AE67">
        <f>'IDT-1'!D67</f>
        <v>0</v>
      </c>
      <c r="AF67" s="26"/>
      <c r="AG67">
        <f t="shared" si="2"/>
        <v>38.993271006772005</v>
      </c>
      <c r="AI67" s="75">
        <f>PXIL!L67</f>
        <v>0</v>
      </c>
      <c r="AJ67" s="75">
        <f>PXIL!R67</f>
        <v>0</v>
      </c>
      <c r="AK67" s="75">
        <f>RTM_IEX!L67</f>
        <v>24.57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0.25502400000000003</v>
      </c>
      <c r="AD68">
        <f t="shared" ref="AD68:AD98" si="4">SUM(B68:AB68,AI68:AR68)-AC68</f>
        <v>28.724976000000002</v>
      </c>
      <c r="AE68">
        <f>'IDT-1'!D68</f>
        <v>0</v>
      </c>
      <c r="AF68" s="26"/>
      <c r="AG68">
        <f t="shared" ref="AG68:AG98" si="5">SUM(AD68:AF68)</f>
        <v>28.724976000000002</v>
      </c>
      <c r="AI68" s="75">
        <f>PXIL!L68</f>
        <v>0</v>
      </c>
      <c r="AJ68" s="75">
        <f>PXIL!R68</f>
        <v>0</v>
      </c>
      <c r="AK68" s="75">
        <f>RTM_IEX!L68</f>
        <v>15.89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0.26778400000000002</v>
      </c>
      <c r="AD69">
        <f t="shared" si="4"/>
        <v>30.162216000000001</v>
      </c>
      <c r="AE69">
        <f>'IDT-1'!D69</f>
        <v>0</v>
      </c>
      <c r="AF69" s="26"/>
      <c r="AG69">
        <f t="shared" si="5"/>
        <v>30.162216000000001</v>
      </c>
      <c r="AI69" s="75">
        <f>PXIL!L69</f>
        <v>0</v>
      </c>
      <c r="AJ69" s="75">
        <f>PXIL!R69</f>
        <v>0</v>
      </c>
      <c r="AK69" s="75">
        <f>RTM_IEX!L69</f>
        <v>17.34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0.26356000000000002</v>
      </c>
      <c r="AD70">
        <f t="shared" si="4"/>
        <v>29.686439999999997</v>
      </c>
      <c r="AE70">
        <f>'IDT-1'!D70</f>
        <v>0</v>
      </c>
      <c r="AF70" s="26"/>
      <c r="AG70">
        <f t="shared" si="5"/>
        <v>29.686439999999997</v>
      </c>
      <c r="AI70" s="75">
        <f>PXIL!L70</f>
        <v>0</v>
      </c>
      <c r="AJ70" s="75">
        <f>PXIL!R70</f>
        <v>0</v>
      </c>
      <c r="AK70" s="75">
        <f>RTM_IEX!L70</f>
        <v>16.86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0.263824</v>
      </c>
      <c r="AD71">
        <f t="shared" si="4"/>
        <v>29.716176000000001</v>
      </c>
      <c r="AE71">
        <f>'IDT-1'!D71</f>
        <v>0</v>
      </c>
      <c r="AF71" s="26"/>
      <c r="AG71">
        <f t="shared" si="5"/>
        <v>29.716176000000001</v>
      </c>
      <c r="AI71" s="75">
        <f>PXIL!L71</f>
        <v>0</v>
      </c>
      <c r="AJ71" s="75">
        <f>PXIL!R71</f>
        <v>0</v>
      </c>
      <c r="AK71" s="75">
        <f>RTM_IEX!L71</f>
        <v>15.89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0.25537599999999999</v>
      </c>
      <c r="AD72">
        <f t="shared" si="4"/>
        <v>28.764624000000001</v>
      </c>
      <c r="AE72">
        <f>'IDT-1'!D72</f>
        <v>0</v>
      </c>
      <c r="AF72" s="26"/>
      <c r="AG72">
        <f t="shared" si="5"/>
        <v>28.764624000000001</v>
      </c>
      <c r="AI72" s="75">
        <f>PXIL!L72</f>
        <v>0</v>
      </c>
      <c r="AJ72" s="75">
        <f>PXIL!R72</f>
        <v>0</v>
      </c>
      <c r="AK72" s="75">
        <f>RTM_IEX!L72</f>
        <v>14.93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1.9400000000000002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0.31618400000000002</v>
      </c>
      <c r="AD73">
        <f t="shared" si="4"/>
        <v>35.613815999999993</v>
      </c>
      <c r="AE73">
        <f>'IDT-1'!D73</f>
        <v>0</v>
      </c>
      <c r="AF73" s="26"/>
      <c r="AG73">
        <f t="shared" si="5"/>
        <v>35.613815999999993</v>
      </c>
      <c r="AI73" s="75">
        <f>PXIL!L73</f>
        <v>0</v>
      </c>
      <c r="AJ73" s="75">
        <f>PXIL!R73</f>
        <v>0</v>
      </c>
      <c r="AK73" s="75">
        <f>RTM_IEX!L73</f>
        <v>20.9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0.23839199999999999</v>
      </c>
      <c r="AD74">
        <f t="shared" si="4"/>
        <v>26.851607999999999</v>
      </c>
      <c r="AE74">
        <f>'IDT-1'!D74</f>
        <v>0</v>
      </c>
      <c r="AF74" s="26"/>
      <c r="AG74">
        <f t="shared" si="5"/>
        <v>26.851607999999999</v>
      </c>
      <c r="AI74" s="75">
        <f>PXIL!L74</f>
        <v>0</v>
      </c>
      <c r="AJ74" s="75">
        <f>PXIL!R74</f>
        <v>0</v>
      </c>
      <c r="AK74" s="75">
        <f>RTM_IEX!L74</f>
        <v>13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0.25995199999999996</v>
      </c>
      <c r="AD75">
        <f t="shared" si="4"/>
        <v>29.280048000000001</v>
      </c>
      <c r="AE75">
        <f>'IDT-1'!D75</f>
        <v>0</v>
      </c>
      <c r="AF75" s="26"/>
      <c r="AG75">
        <f t="shared" si="5"/>
        <v>29.280048000000001</v>
      </c>
      <c r="AI75" s="75">
        <f>PXIL!L75</f>
        <v>0</v>
      </c>
      <c r="AJ75" s="75">
        <f>PXIL!R75</f>
        <v>0</v>
      </c>
      <c r="AK75" s="75">
        <f>RTM_IEX!L75</f>
        <v>14.45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0.23812800000000001</v>
      </c>
      <c r="AD76">
        <f t="shared" si="4"/>
        <v>26.821872000000003</v>
      </c>
      <c r="AE76">
        <f>'IDT-1'!D76</f>
        <v>0</v>
      </c>
      <c r="AF76" s="26"/>
      <c r="AG76">
        <f t="shared" si="5"/>
        <v>26.821872000000003</v>
      </c>
      <c r="AI76" s="75">
        <f>PXIL!L76</f>
        <v>0</v>
      </c>
      <c r="AJ76" s="75">
        <f>PXIL!R76</f>
        <v>0</v>
      </c>
      <c r="AK76" s="75">
        <f>RTM_IEX!L76</f>
        <v>13.97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0.23812800000000001</v>
      </c>
      <c r="AD77">
        <f t="shared" si="4"/>
        <v>26.821872000000003</v>
      </c>
      <c r="AE77">
        <f>'IDT-1'!D77</f>
        <v>0</v>
      </c>
      <c r="AF77" s="26"/>
      <c r="AG77">
        <f t="shared" si="5"/>
        <v>26.821872000000003</v>
      </c>
      <c r="AI77" s="75">
        <f>PXIL!L77</f>
        <v>0</v>
      </c>
      <c r="AJ77" s="75">
        <f>PXIL!R77</f>
        <v>0</v>
      </c>
      <c r="AK77" s="75">
        <f>RTM_IEX!L77</f>
        <v>13.97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0.23812800000000001</v>
      </c>
      <c r="AD78">
        <f t="shared" si="4"/>
        <v>26.821872000000003</v>
      </c>
      <c r="AE78">
        <f>'IDT-1'!D78</f>
        <v>0</v>
      </c>
      <c r="AF78" s="26"/>
      <c r="AG78">
        <f t="shared" si="5"/>
        <v>26.821872000000003</v>
      </c>
      <c r="AI78" s="75">
        <f>PXIL!L78</f>
        <v>0</v>
      </c>
      <c r="AJ78" s="75">
        <f>PXIL!R78</f>
        <v>0</v>
      </c>
      <c r="AK78" s="75">
        <f>RTM_IEX!L78</f>
        <v>13.97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0.31081599999999998</v>
      </c>
      <c r="AD79">
        <f t="shared" si="4"/>
        <v>35.009183999999998</v>
      </c>
      <c r="AE79">
        <f>'IDT-1'!D79</f>
        <v>0</v>
      </c>
      <c r="AF79" s="26"/>
      <c r="AG79">
        <f t="shared" si="5"/>
        <v>35.009183999999998</v>
      </c>
      <c r="AI79" s="75">
        <f>PXIL!L79</f>
        <v>0</v>
      </c>
      <c r="AJ79" s="75">
        <f>PXIL!R79</f>
        <v>0</v>
      </c>
      <c r="AK79" s="75">
        <f>RTM_IEX!L79</f>
        <v>20.23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0.13279199999999999</v>
      </c>
      <c r="AD80">
        <f t="shared" si="4"/>
        <v>14.957208</v>
      </c>
      <c r="AE80">
        <f>'IDT-1'!D80</f>
        <v>0</v>
      </c>
      <c r="AF80" s="26"/>
      <c r="AG80">
        <f t="shared" si="5"/>
        <v>14.957208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2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0.13279199999999999</v>
      </c>
      <c r="AD81">
        <f t="shared" si="4"/>
        <v>14.957208</v>
      </c>
      <c r="AE81">
        <f>'IDT-1'!D81</f>
        <v>0</v>
      </c>
      <c r="AF81" s="26"/>
      <c r="AG81">
        <f t="shared" si="5"/>
        <v>14.957208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2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0.13279199999999999</v>
      </c>
      <c r="AD82">
        <f t="shared" si="4"/>
        <v>14.957208</v>
      </c>
      <c r="AE82">
        <f>'IDT-1'!D82</f>
        <v>0</v>
      </c>
      <c r="AF82" s="26"/>
      <c r="AG82">
        <f t="shared" si="5"/>
        <v>14.957208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2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0.13279199999999999</v>
      </c>
      <c r="AD83">
        <f t="shared" si="4"/>
        <v>14.957208</v>
      </c>
      <c r="AE83">
        <f>'IDT-1'!D83</f>
        <v>0</v>
      </c>
      <c r="AF83" s="26"/>
      <c r="AG83">
        <f t="shared" si="5"/>
        <v>14.957208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0.13279199999999999</v>
      </c>
      <c r="AD84">
        <f t="shared" si="4"/>
        <v>14.957208</v>
      </c>
      <c r="AE84">
        <f>'IDT-1'!D84</f>
        <v>0</v>
      </c>
      <c r="AF84" s="26"/>
      <c r="AG84">
        <f t="shared" si="5"/>
        <v>14.957208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2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0.31917600000000002</v>
      </c>
      <c r="AD85">
        <f t="shared" si="4"/>
        <v>35.950823999999997</v>
      </c>
      <c r="AE85">
        <f>'IDT-1'!D85</f>
        <v>0</v>
      </c>
      <c r="AF85" s="26"/>
      <c r="AG85">
        <f t="shared" si="5"/>
        <v>35.950823999999997</v>
      </c>
      <c r="AI85" s="75">
        <f>PXIL!L85</f>
        <v>0</v>
      </c>
      <c r="AJ85" s="75">
        <f>PXIL!R85</f>
        <v>0</v>
      </c>
      <c r="AK85" s="75">
        <f>RTM_IEX!L85</f>
        <v>21.18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0.13279199999999999</v>
      </c>
      <c r="AD86">
        <f t="shared" si="4"/>
        <v>14.957208</v>
      </c>
      <c r="AE86">
        <f>'IDT-1'!D86</f>
        <v>0</v>
      </c>
      <c r="AF86" s="26"/>
      <c r="AG86">
        <f t="shared" si="5"/>
        <v>14.957208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0.128832</v>
      </c>
      <c r="AD87">
        <f t="shared" si="4"/>
        <v>14.511168000000001</v>
      </c>
      <c r="AE87">
        <f>'IDT-1'!D87</f>
        <v>0</v>
      </c>
      <c r="AF87" s="26"/>
      <c r="AG87">
        <f t="shared" si="5"/>
        <v>14.511168000000001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0.128832</v>
      </c>
      <c r="AD88">
        <f t="shared" si="4"/>
        <v>14.511168000000001</v>
      </c>
      <c r="AE88">
        <f>'IDT-1'!D88</f>
        <v>0</v>
      </c>
      <c r="AF88" s="26"/>
      <c r="AG88">
        <f t="shared" si="5"/>
        <v>14.511168000000001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0.128832</v>
      </c>
      <c r="AD89">
        <f t="shared" si="4"/>
        <v>14.511168000000001</v>
      </c>
      <c r="AE89">
        <f>'IDT-1'!D89</f>
        <v>0</v>
      </c>
      <c r="AF89" s="26"/>
      <c r="AG89">
        <f t="shared" si="5"/>
        <v>14.511168000000001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0.128832</v>
      </c>
      <c r="AD90">
        <f t="shared" si="4"/>
        <v>14.511168000000001</v>
      </c>
      <c r="AE90">
        <f>'IDT-1'!D90</f>
        <v>0</v>
      </c>
      <c r="AF90" s="26"/>
      <c r="AG90">
        <f t="shared" si="5"/>
        <v>14.511168000000001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5.46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0.30764800000000003</v>
      </c>
      <c r="AD91">
        <f t="shared" si="4"/>
        <v>34.652352</v>
      </c>
      <c r="AE91">
        <f>'IDT-1'!D91</f>
        <v>0</v>
      </c>
      <c r="AF91" s="26"/>
      <c r="AG91">
        <f t="shared" si="5"/>
        <v>34.652352</v>
      </c>
      <c r="AI91" s="75">
        <f>PXIL!L91</f>
        <v>0</v>
      </c>
      <c r="AJ91" s="75">
        <f>PXIL!R91</f>
        <v>0</v>
      </c>
      <c r="AK91" s="75">
        <f>RTM_IEX!L91</f>
        <v>20.23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0.12962400000000002</v>
      </c>
      <c r="AD92">
        <f t="shared" si="4"/>
        <v>14.600376000000001</v>
      </c>
      <c r="AE92">
        <f>'IDT-1'!D92</f>
        <v>0</v>
      </c>
      <c r="AF92" s="26"/>
      <c r="AG92">
        <f t="shared" si="5"/>
        <v>14.600376000000001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0.13279199999999999</v>
      </c>
      <c r="AD93">
        <f t="shared" si="4"/>
        <v>14.957208</v>
      </c>
      <c r="AE93">
        <f>'IDT-1'!D93</f>
        <v>0</v>
      </c>
      <c r="AF93" s="26"/>
      <c r="AG93">
        <f t="shared" si="5"/>
        <v>14.957208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0.13279199999999999</v>
      </c>
      <c r="AD94">
        <f t="shared" si="4"/>
        <v>14.957208</v>
      </c>
      <c r="AE94">
        <f>'IDT-1'!D94</f>
        <v>0</v>
      </c>
      <c r="AF94" s="26"/>
      <c r="AG94">
        <f t="shared" si="5"/>
        <v>14.957208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0.23452000000000001</v>
      </c>
      <c r="AD95">
        <f t="shared" si="4"/>
        <v>26.415479999999999</v>
      </c>
      <c r="AE95">
        <f>'IDT-1'!D95</f>
        <v>0</v>
      </c>
      <c r="AF95" s="26"/>
      <c r="AG95">
        <f t="shared" si="5"/>
        <v>26.415479999999999</v>
      </c>
      <c r="AI95" s="75">
        <f>PXIL!L95</f>
        <v>0</v>
      </c>
      <c r="AJ95" s="75">
        <f>PXIL!R95</f>
        <v>0</v>
      </c>
      <c r="AK95" s="75">
        <f>RTM_IEX!L95</f>
        <v>11.56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0.226072</v>
      </c>
      <c r="AD96">
        <f t="shared" si="4"/>
        <v>25.463927999999999</v>
      </c>
      <c r="AE96">
        <f>'IDT-1'!D96</f>
        <v>0</v>
      </c>
      <c r="AF96" s="26"/>
      <c r="AG96">
        <f t="shared" si="5"/>
        <v>25.463927999999999</v>
      </c>
      <c r="AI96" s="75">
        <f>PXIL!L96</f>
        <v>0</v>
      </c>
      <c r="AJ96" s="75">
        <f>PXIL!R96</f>
        <v>0</v>
      </c>
      <c r="AK96" s="75">
        <f>RTM_IEX!L96</f>
        <v>10.6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0.30236799999999997</v>
      </c>
      <c r="AD97">
        <f t="shared" si="4"/>
        <v>34.057631999999998</v>
      </c>
      <c r="AE97">
        <f>'IDT-1'!D97</f>
        <v>0</v>
      </c>
      <c r="AF97" s="26"/>
      <c r="AG97">
        <f t="shared" si="5"/>
        <v>34.057631999999998</v>
      </c>
      <c r="AI97" s="75">
        <f>PXIL!L97</f>
        <v>0</v>
      </c>
      <c r="AJ97" s="75">
        <f>PXIL!R97</f>
        <v>0</v>
      </c>
      <c r="AK97" s="75">
        <f>RTM_IEX!L97</f>
        <v>19.27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0.209088</v>
      </c>
      <c r="AD98">
        <f t="shared" si="4"/>
        <v>23.550911999999997</v>
      </c>
      <c r="AE98">
        <f>'IDT-1'!D98</f>
        <v>0</v>
      </c>
      <c r="AF98" s="26"/>
      <c r="AG98">
        <f t="shared" si="5"/>
        <v>23.550911999999997</v>
      </c>
      <c r="AI98" s="75">
        <f>PXIL!L98</f>
        <v>0</v>
      </c>
      <c r="AJ98" s="75">
        <f>PXIL!R98</f>
        <v>0</v>
      </c>
      <c r="AK98" s="75">
        <f>RTM_IEX!L98</f>
        <v>8.67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3.9519102276665115E-2</v>
      </c>
      <c r="I99">
        <f t="shared" si="6"/>
        <v>0.13904999999999998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5.8677441000346466E-3</v>
      </c>
      <c r="AD99">
        <f t="shared" si="6"/>
        <v>0.66092135817663</v>
      </c>
      <c r="AE99">
        <f t="shared" ref="AE99:AR99" si="7">SUM(AE3:AE98)/4000</f>
        <v>0</v>
      </c>
      <c r="AG99">
        <f t="shared" si="7"/>
        <v>0.66092135817663</v>
      </c>
      <c r="AI99">
        <f t="shared" si="7"/>
        <v>0</v>
      </c>
      <c r="AJ99">
        <f t="shared" si="7"/>
        <v>0</v>
      </c>
      <c r="AK99">
        <f t="shared" si="7"/>
        <v>0.31374000000000002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44689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44778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44778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5" t="s">
        <v>335</v>
      </c>
      <c r="Y1" s="222" t="s">
        <v>223</v>
      </c>
      <c r="Z1" s="222" t="s">
        <v>224</v>
      </c>
      <c r="AA1" s="226" t="s">
        <v>198</v>
      </c>
      <c r="AB1" s="226" t="s">
        <v>199</v>
      </c>
      <c r="AC1" s="27" t="s">
        <v>189</v>
      </c>
      <c r="AD1" s="215" t="s">
        <v>142</v>
      </c>
      <c r="AG1" s="215" t="s">
        <v>278</v>
      </c>
      <c r="AI1" s="222" t="s">
        <v>384</v>
      </c>
      <c r="AJ1" s="222" t="s">
        <v>385</v>
      </c>
      <c r="AK1" s="222" t="s">
        <v>386</v>
      </c>
      <c r="AL1" s="222" t="s">
        <v>387</v>
      </c>
      <c r="AM1" s="222" t="s">
        <v>388</v>
      </c>
      <c r="AN1" s="222" t="s">
        <v>389</v>
      </c>
      <c r="AO1" s="221" t="s">
        <v>413</v>
      </c>
      <c r="AP1" s="221" t="s">
        <v>414</v>
      </c>
      <c r="AQ1" s="221" t="s">
        <v>415</v>
      </c>
      <c r="AR1" s="221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5"/>
      <c r="Y2" s="222"/>
      <c r="Z2" s="222"/>
      <c r="AA2" s="226"/>
      <c r="AB2" s="226"/>
      <c r="AC2" s="27">
        <f>Allocation!J1/100</f>
        <v>8.8000000000000005E-3</v>
      </c>
      <c r="AD2" s="215"/>
      <c r="AE2" t="s">
        <v>276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10.834813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2.12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0.11400235440000002</v>
      </c>
      <c r="AD3">
        <f>SUM(B3:AB3,AI3:AR3)-AC3</f>
        <v>12.840810645600001</v>
      </c>
      <c r="AE3">
        <v>0</v>
      </c>
      <c r="AF3" s="26"/>
      <c r="AG3">
        <f>SUM(AD3:AF3)</f>
        <v>12.840810645600001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10.834813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4.33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0.13345035440000003</v>
      </c>
      <c r="AD4">
        <f t="shared" ref="AD4:AD67" si="1">SUM(B4:AB4,AI4:AR4)-AC4</f>
        <v>15.0313626456</v>
      </c>
      <c r="AE4">
        <v>0</v>
      </c>
      <c r="AF4" s="26"/>
      <c r="AG4">
        <f t="shared" ref="AG4:AG67" si="2">SUM(AD4:AF4)</f>
        <v>15.0313626456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10.834813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0.67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0.10124235440000001</v>
      </c>
      <c r="AD5">
        <f t="shared" si="1"/>
        <v>11.4035706456</v>
      </c>
      <c r="AE5">
        <v>0</v>
      </c>
      <c r="AF5" s="26"/>
      <c r="AG5">
        <f t="shared" si="2"/>
        <v>11.4035706456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9.9654360000000004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8.769583680000001E-2</v>
      </c>
      <c r="AD6">
        <f t="shared" si="1"/>
        <v>9.8777401632000004</v>
      </c>
      <c r="AE6">
        <v>0</v>
      </c>
      <c r="AF6" s="26"/>
      <c r="AG6">
        <f t="shared" si="2"/>
        <v>9.8777401632000004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10.834813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9.5346354400000013E-2</v>
      </c>
      <c r="AD7">
        <f t="shared" si="1"/>
        <v>10.7394666456</v>
      </c>
      <c r="AE7">
        <v>0</v>
      </c>
      <c r="AF7" s="26"/>
      <c r="AG7">
        <f t="shared" si="2"/>
        <v>10.7394666456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8.2845519999999997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7.2904057600000002E-2</v>
      </c>
      <c r="AD8">
        <f t="shared" si="1"/>
        <v>8.2116479423999991</v>
      </c>
      <c r="AE8">
        <v>0</v>
      </c>
      <c r="AF8" s="26"/>
      <c r="AG8">
        <f t="shared" si="2"/>
        <v>8.2116479423999991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9.4391940000000005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8.306490720000001E-2</v>
      </c>
      <c r="AD9">
        <f t="shared" si="1"/>
        <v>9.3561290927999998</v>
      </c>
      <c r="AE9">
        <v>0</v>
      </c>
      <c r="AF9" s="26"/>
      <c r="AG9">
        <f t="shared" si="2"/>
        <v>9.3561290927999998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10.834813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9.7018354400000006E-2</v>
      </c>
      <c r="AD10">
        <f t="shared" si="1"/>
        <v>10.927794645600001</v>
      </c>
      <c r="AE10">
        <v>0</v>
      </c>
      <c r="AF10" s="26"/>
      <c r="AG10">
        <f t="shared" si="2"/>
        <v>10.927794645600001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10.834813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1.1599999999999999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0.10555435440000001</v>
      </c>
      <c r="AD11">
        <f t="shared" si="1"/>
        <v>11.8892586456</v>
      </c>
      <c r="AE11">
        <v>0</v>
      </c>
      <c r="AF11" s="26"/>
      <c r="AG11">
        <f t="shared" si="2"/>
        <v>11.8892586456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10.834813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0.57999999999999996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0.10045035440000001</v>
      </c>
      <c r="AD12">
        <f t="shared" si="1"/>
        <v>11.314362645600001</v>
      </c>
      <c r="AE12">
        <v>0</v>
      </c>
      <c r="AF12" s="26"/>
      <c r="AG12">
        <f t="shared" si="2"/>
        <v>11.314362645600001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10.834813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1.64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0.10977835440000001</v>
      </c>
      <c r="AD13">
        <f t="shared" si="1"/>
        <v>12.365034645600002</v>
      </c>
      <c r="AE13">
        <v>0</v>
      </c>
      <c r="AF13" s="26"/>
      <c r="AG13">
        <f t="shared" si="2"/>
        <v>12.365034645600002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10.834813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0.10379435440000002</v>
      </c>
      <c r="AD14">
        <f t="shared" si="1"/>
        <v>11.691018645600002</v>
      </c>
      <c r="AE14">
        <v>0</v>
      </c>
      <c r="AF14" s="26"/>
      <c r="AG14">
        <f t="shared" si="2"/>
        <v>11.691018645600002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10.531803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9.2679866400000005E-2</v>
      </c>
      <c r="AD15">
        <f t="shared" si="1"/>
        <v>10.439123133600001</v>
      </c>
      <c r="AE15">
        <v>0</v>
      </c>
      <c r="AF15" s="26"/>
      <c r="AG15">
        <f t="shared" si="2"/>
        <v>10.439123133600001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10.834813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1.54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0.10889835440000001</v>
      </c>
      <c r="AD16">
        <f t="shared" si="1"/>
        <v>12.265914645599999</v>
      </c>
      <c r="AE16">
        <v>0</v>
      </c>
      <c r="AF16" s="26"/>
      <c r="AG16">
        <f t="shared" si="2"/>
        <v>12.265914645599999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10.834813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1.73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0.11057035440000001</v>
      </c>
      <c r="AD17">
        <f t="shared" si="1"/>
        <v>12.454242645600001</v>
      </c>
      <c r="AE17">
        <v>0</v>
      </c>
      <c r="AF17" s="26"/>
      <c r="AG17">
        <f t="shared" si="2"/>
        <v>12.454242645600001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10.834813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6.45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0.1521063544</v>
      </c>
      <c r="AD18">
        <f t="shared" si="1"/>
        <v>17.132706645599999</v>
      </c>
      <c r="AE18">
        <v>0</v>
      </c>
      <c r="AF18" s="26"/>
      <c r="AG18">
        <f t="shared" si="2"/>
        <v>17.132706645599999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10.834813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0.11822635440000001</v>
      </c>
      <c r="AD19">
        <f t="shared" si="1"/>
        <v>13.316586645599999</v>
      </c>
      <c r="AE19">
        <v>0</v>
      </c>
      <c r="AF19" s="26"/>
      <c r="AG19">
        <f t="shared" si="2"/>
        <v>13.316586645599999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10.834813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3.95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0.13010635440000001</v>
      </c>
      <c r="AD20">
        <f t="shared" si="1"/>
        <v>14.654706645599999</v>
      </c>
      <c r="AE20">
        <v>0</v>
      </c>
      <c r="AF20" s="26"/>
      <c r="AG20">
        <f t="shared" si="2"/>
        <v>14.654706645599999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10.834813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3.85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0.12922635440000002</v>
      </c>
      <c r="AD21">
        <f t="shared" si="1"/>
        <v>14.5555866456</v>
      </c>
      <c r="AE21">
        <v>0</v>
      </c>
      <c r="AF21" s="26"/>
      <c r="AG21">
        <f t="shared" si="2"/>
        <v>14.5555866456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10.791803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9.4967866400000003E-2</v>
      </c>
      <c r="AD22">
        <f t="shared" si="1"/>
        <v>10.6968351336</v>
      </c>
      <c r="AE22">
        <v>0</v>
      </c>
      <c r="AF22" s="26"/>
      <c r="AG22">
        <f t="shared" si="2"/>
        <v>10.6968351336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10.834813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0.16574635440000002</v>
      </c>
      <c r="AD23">
        <f t="shared" si="1"/>
        <v>18.669066645600001</v>
      </c>
      <c r="AE23">
        <v>0</v>
      </c>
      <c r="AF23" s="26"/>
      <c r="AG23">
        <f t="shared" si="2"/>
        <v>18.669066645600001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10.834813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7.71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0.16319435440000002</v>
      </c>
      <c r="AD24">
        <f t="shared" si="1"/>
        <v>18.3816186456</v>
      </c>
      <c r="AE24">
        <v>0</v>
      </c>
      <c r="AF24" s="26"/>
      <c r="AG24">
        <f t="shared" si="2"/>
        <v>18.3816186456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10.834813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11.66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0.1979543544</v>
      </c>
      <c r="AD25">
        <f t="shared" si="1"/>
        <v>22.2968586456</v>
      </c>
      <c r="AE25">
        <v>0</v>
      </c>
      <c r="AF25" s="26"/>
      <c r="AG25">
        <f t="shared" si="2"/>
        <v>22.2968586456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10.834813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3.85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0.12922635440000002</v>
      </c>
      <c r="AD26">
        <f t="shared" si="1"/>
        <v>14.5555866456</v>
      </c>
      <c r="AE26">
        <v>0</v>
      </c>
      <c r="AF26" s="26"/>
      <c r="AG26">
        <f t="shared" si="2"/>
        <v>14.5555866456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10.834813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0.14198635440000001</v>
      </c>
      <c r="AD27">
        <f t="shared" si="1"/>
        <v>15.992826645600001</v>
      </c>
      <c r="AE27">
        <v>0</v>
      </c>
      <c r="AF27" s="26"/>
      <c r="AG27">
        <f t="shared" si="2"/>
        <v>15.992826645600001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10.834813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9.15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0.17586635440000004</v>
      </c>
      <c r="AD28">
        <f t="shared" si="1"/>
        <v>19.808946645600003</v>
      </c>
      <c r="AE28">
        <v>0</v>
      </c>
      <c r="AF28" s="26"/>
      <c r="AG28">
        <f t="shared" si="2"/>
        <v>19.808946645600003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10.834813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1.54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0.10889835440000001</v>
      </c>
      <c r="AD29">
        <f t="shared" si="1"/>
        <v>12.265914645599999</v>
      </c>
      <c r="AE29">
        <v>0</v>
      </c>
      <c r="AF29" s="26"/>
      <c r="AG29">
        <f t="shared" si="2"/>
        <v>12.265914645599999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10.834813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7.22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0.15888235440000001</v>
      </c>
      <c r="AD30">
        <f t="shared" si="1"/>
        <v>17.8959306456</v>
      </c>
      <c r="AE30">
        <v>0</v>
      </c>
      <c r="AF30" s="26"/>
      <c r="AG30">
        <f t="shared" si="2"/>
        <v>17.8959306456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10.834813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8.2799999999999994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0.16821035439999998</v>
      </c>
      <c r="AD31">
        <f t="shared" si="1"/>
        <v>18.946602645599999</v>
      </c>
      <c r="AE31">
        <v>0</v>
      </c>
      <c r="AF31" s="26"/>
      <c r="AG31">
        <f t="shared" si="2"/>
        <v>18.946602645599999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10.834813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9.6300000000000008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0.18009035440000001</v>
      </c>
      <c r="AD32">
        <f t="shared" si="1"/>
        <v>20.284722645599999</v>
      </c>
      <c r="AE32">
        <v>0</v>
      </c>
      <c r="AF32" s="26"/>
      <c r="AG32">
        <f t="shared" si="2"/>
        <v>20.284722645599999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10.834813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5.39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0.14277835440000003</v>
      </c>
      <c r="AD33">
        <f t="shared" si="1"/>
        <v>16.0820346456</v>
      </c>
      <c r="AE33">
        <v>0</v>
      </c>
      <c r="AF33" s="26"/>
      <c r="AG33">
        <f t="shared" si="2"/>
        <v>16.0820346456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10.834813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5.01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0.13943435440000002</v>
      </c>
      <c r="AD34">
        <f t="shared" si="1"/>
        <v>15.7053786456</v>
      </c>
      <c r="AE34">
        <v>0</v>
      </c>
      <c r="AF34" s="26"/>
      <c r="AG34">
        <f t="shared" si="2"/>
        <v>15.7053786456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10.834813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0.14876235440000002</v>
      </c>
      <c r="AD35">
        <f t="shared" si="1"/>
        <v>16.756050645600002</v>
      </c>
      <c r="AE35">
        <v>0</v>
      </c>
      <c r="AF35" s="26"/>
      <c r="AG35">
        <f t="shared" si="2"/>
        <v>16.756050645600002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10.834813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2.89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0.12077835440000001</v>
      </c>
      <c r="AD36">
        <f t="shared" si="1"/>
        <v>13.604034645600001</v>
      </c>
      <c r="AE36">
        <v>0</v>
      </c>
      <c r="AF36" s="26"/>
      <c r="AG36">
        <f t="shared" si="2"/>
        <v>13.604034645600001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10.834813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0.16486635440000003</v>
      </c>
      <c r="AD37">
        <f t="shared" si="1"/>
        <v>18.569946645600002</v>
      </c>
      <c r="AE37">
        <v>0</v>
      </c>
      <c r="AF37" s="26"/>
      <c r="AG37">
        <f t="shared" si="2"/>
        <v>18.569946645600002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10.834813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0.17252235440000002</v>
      </c>
      <c r="AD38">
        <f t="shared" si="1"/>
        <v>19.432290645599998</v>
      </c>
      <c r="AE38">
        <v>0</v>
      </c>
      <c r="AF38" s="26"/>
      <c r="AG38">
        <f t="shared" si="2"/>
        <v>19.432290645599998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10.834813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11.56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0.19707435440000001</v>
      </c>
      <c r="AD39">
        <f t="shared" si="1"/>
        <v>22.197738645599998</v>
      </c>
      <c r="AE39">
        <v>0</v>
      </c>
      <c r="AF39" s="26"/>
      <c r="AG39">
        <f t="shared" si="2"/>
        <v>22.197738645599998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10.834813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7.22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0.15888235440000001</v>
      </c>
      <c r="AD40">
        <f t="shared" si="1"/>
        <v>17.8959306456</v>
      </c>
      <c r="AE40">
        <v>0</v>
      </c>
      <c r="AF40" s="26"/>
      <c r="AG40">
        <f t="shared" si="2"/>
        <v>17.8959306456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10.834813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0.16741835440000002</v>
      </c>
      <c r="AD41">
        <f t="shared" si="1"/>
        <v>18.857394645600003</v>
      </c>
      <c r="AE41">
        <v>0</v>
      </c>
      <c r="AF41" s="26"/>
      <c r="AG41">
        <f t="shared" si="2"/>
        <v>18.857394645600003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10.834813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7.03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0.15721035440000003</v>
      </c>
      <c r="AD42">
        <f t="shared" si="1"/>
        <v>17.707602645600002</v>
      </c>
      <c r="AE42">
        <v>0</v>
      </c>
      <c r="AF42" s="26"/>
      <c r="AG42">
        <f t="shared" si="2"/>
        <v>17.707602645600002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10.834813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2.02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0.11312235440000001</v>
      </c>
      <c r="AD43">
        <f t="shared" si="1"/>
        <v>12.7416906456</v>
      </c>
      <c r="AE43">
        <v>0</v>
      </c>
      <c r="AF43" s="26"/>
      <c r="AG43">
        <f t="shared" si="2"/>
        <v>12.7416906456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10.834813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7.22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0.15888235440000001</v>
      </c>
      <c r="AD44">
        <f t="shared" si="1"/>
        <v>17.8959306456</v>
      </c>
      <c r="AE44">
        <v>0</v>
      </c>
      <c r="AF44" s="26"/>
      <c r="AG44">
        <f t="shared" si="2"/>
        <v>17.8959306456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10.834813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5.59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0.14453835440000001</v>
      </c>
      <c r="AD45">
        <f t="shared" si="1"/>
        <v>16.280274645599999</v>
      </c>
      <c r="AE45">
        <v>0</v>
      </c>
      <c r="AF45" s="26"/>
      <c r="AG45">
        <f t="shared" si="2"/>
        <v>16.280274645599999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10.834813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10.11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0.18431435440000002</v>
      </c>
      <c r="AD46">
        <f t="shared" si="1"/>
        <v>20.760498645599998</v>
      </c>
      <c r="AE46">
        <v>0</v>
      </c>
      <c r="AF46" s="26"/>
      <c r="AG46">
        <f t="shared" si="2"/>
        <v>20.760498645599998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10.834813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4.72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0.13688235439999999</v>
      </c>
      <c r="AD47">
        <f t="shared" si="1"/>
        <v>15.417930645599998</v>
      </c>
      <c r="AE47">
        <v>0</v>
      </c>
      <c r="AF47" s="26"/>
      <c r="AG47">
        <f t="shared" si="2"/>
        <v>15.417930645599998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10.834813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2.12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0.11400235440000002</v>
      </c>
      <c r="AD48">
        <f t="shared" si="1"/>
        <v>12.840810645600001</v>
      </c>
      <c r="AE48">
        <v>0</v>
      </c>
      <c r="AF48" s="26"/>
      <c r="AG48">
        <f t="shared" si="2"/>
        <v>12.840810645600001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10.834813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2.31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0.11567435440000001</v>
      </c>
      <c r="AD49">
        <f t="shared" si="1"/>
        <v>13.029138645600002</v>
      </c>
      <c r="AE49">
        <v>0</v>
      </c>
      <c r="AF49" s="26"/>
      <c r="AG49">
        <f t="shared" si="2"/>
        <v>13.029138645600002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10.834813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0.48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9.9570354400000019E-2</v>
      </c>
      <c r="AD50">
        <f t="shared" si="1"/>
        <v>11.2152426456</v>
      </c>
      <c r="AE50">
        <v>0</v>
      </c>
      <c r="AF50" s="26"/>
      <c r="AG50">
        <f t="shared" si="2"/>
        <v>11.2152426456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10.834813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7.71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0.16319435440000002</v>
      </c>
      <c r="AD51">
        <f t="shared" si="1"/>
        <v>18.3816186456</v>
      </c>
      <c r="AE51">
        <v>0</v>
      </c>
      <c r="AF51" s="26"/>
      <c r="AG51">
        <f t="shared" si="2"/>
        <v>18.3816186456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10.834813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6.84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0.15553835440000002</v>
      </c>
      <c r="AD52">
        <f t="shared" si="1"/>
        <v>17.519274645599999</v>
      </c>
      <c r="AE52">
        <v>0</v>
      </c>
      <c r="AF52" s="26"/>
      <c r="AG52">
        <f t="shared" si="2"/>
        <v>17.519274645599999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10.834813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11.08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0.19285035440000003</v>
      </c>
      <c r="AD53">
        <f t="shared" si="1"/>
        <v>21.721962645600001</v>
      </c>
      <c r="AE53">
        <v>0</v>
      </c>
      <c r="AF53" s="26"/>
      <c r="AG53">
        <f t="shared" si="2"/>
        <v>21.721962645600001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10.834813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7.51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0.16143435440000004</v>
      </c>
      <c r="AD54">
        <f t="shared" si="1"/>
        <v>18.183378645600001</v>
      </c>
      <c r="AE54">
        <v>0</v>
      </c>
      <c r="AF54" s="26"/>
      <c r="AG54">
        <f t="shared" si="2"/>
        <v>18.183378645600001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10.834813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6.65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0.15386635440000004</v>
      </c>
      <c r="AD55">
        <f t="shared" si="1"/>
        <v>17.330946645600001</v>
      </c>
      <c r="AE55">
        <v>0</v>
      </c>
      <c r="AF55" s="26"/>
      <c r="AG55">
        <f t="shared" si="2"/>
        <v>17.330946645600001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10.834813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6.26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0.15043435440000003</v>
      </c>
      <c r="AD56">
        <f t="shared" si="1"/>
        <v>16.944378645600001</v>
      </c>
      <c r="AE56">
        <v>0</v>
      </c>
      <c r="AF56" s="26"/>
      <c r="AG56">
        <f t="shared" si="2"/>
        <v>16.944378645600001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10.264025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9.0323420000000001E-2</v>
      </c>
      <c r="AD57">
        <f t="shared" si="1"/>
        <v>10.173701579999999</v>
      </c>
      <c r="AE57">
        <v>0</v>
      </c>
      <c r="AF57" s="26"/>
      <c r="AG57">
        <f t="shared" si="2"/>
        <v>10.173701579999999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10.834813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3.85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0.12922635440000002</v>
      </c>
      <c r="AD58">
        <f t="shared" si="1"/>
        <v>14.5555866456</v>
      </c>
      <c r="AE58">
        <v>0</v>
      </c>
      <c r="AF58" s="26"/>
      <c r="AG58">
        <f t="shared" si="2"/>
        <v>14.5555866456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10.834813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3.37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0.12500235440000002</v>
      </c>
      <c r="AD59">
        <f t="shared" si="1"/>
        <v>14.079810645600002</v>
      </c>
      <c r="AE59">
        <v>0</v>
      </c>
      <c r="AF59" s="26"/>
      <c r="AG59">
        <f t="shared" si="2"/>
        <v>14.079810645600002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10.834813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9.34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0.17753835440000001</v>
      </c>
      <c r="AD60">
        <f t="shared" si="1"/>
        <v>19.997274645600001</v>
      </c>
      <c r="AE60">
        <v>0</v>
      </c>
      <c r="AF60" s="26"/>
      <c r="AG60">
        <f t="shared" si="2"/>
        <v>19.997274645600001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10.834813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6.74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0.1546583544</v>
      </c>
      <c r="AD61">
        <f t="shared" si="1"/>
        <v>17.4201546456</v>
      </c>
      <c r="AE61">
        <v>0</v>
      </c>
      <c r="AF61" s="26"/>
      <c r="AG61">
        <f t="shared" si="2"/>
        <v>17.4201546456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10.834813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5.49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0.14365835439999999</v>
      </c>
      <c r="AD62">
        <f t="shared" si="1"/>
        <v>16.181154645599999</v>
      </c>
      <c r="AE62">
        <v>0</v>
      </c>
      <c r="AF62" s="26"/>
      <c r="AG62">
        <f t="shared" si="2"/>
        <v>16.181154645599999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10.834813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5.68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0.1453303544</v>
      </c>
      <c r="AD63">
        <f t="shared" si="1"/>
        <v>16.369482645600002</v>
      </c>
      <c r="AE63">
        <v>0</v>
      </c>
      <c r="AF63" s="26"/>
      <c r="AG63">
        <f t="shared" si="2"/>
        <v>16.369482645600002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10.834813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0.77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0.1021223544</v>
      </c>
      <c r="AD64">
        <f t="shared" si="1"/>
        <v>11.5026906456</v>
      </c>
      <c r="AE64">
        <v>0</v>
      </c>
      <c r="AF64" s="26"/>
      <c r="AG64">
        <f t="shared" si="2"/>
        <v>11.5026906456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10.834813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5.39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0.14277835440000003</v>
      </c>
      <c r="AD65">
        <f t="shared" si="1"/>
        <v>16.0820346456</v>
      </c>
      <c r="AE65">
        <v>0</v>
      </c>
      <c r="AF65" s="26"/>
      <c r="AG65">
        <f t="shared" si="2"/>
        <v>16.0820346456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10.834813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5.59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0.14453835440000001</v>
      </c>
      <c r="AD66">
        <f t="shared" si="1"/>
        <v>16.280274645599999</v>
      </c>
      <c r="AE66">
        <v>0</v>
      </c>
      <c r="AF66" s="26"/>
      <c r="AG66">
        <f t="shared" si="2"/>
        <v>16.280274645599999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10.834813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9.6300000000000008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0.18009035440000001</v>
      </c>
      <c r="AD67">
        <f t="shared" si="1"/>
        <v>20.284722645599999</v>
      </c>
      <c r="AE67">
        <v>0</v>
      </c>
      <c r="AF67" s="26"/>
      <c r="AG67">
        <f t="shared" si="2"/>
        <v>20.284722645599999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10.834813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7.71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0.16319435440000002</v>
      </c>
      <c r="AD68">
        <f t="shared" ref="AD68:AD98" si="4">SUM(B68:AB68,AI68:AR68)-AC68</f>
        <v>18.3816186456</v>
      </c>
      <c r="AE68">
        <v>0</v>
      </c>
      <c r="AF68" s="26"/>
      <c r="AG68">
        <f t="shared" ref="AG68:AG98" si="5">SUM(AD68:AF68)</f>
        <v>18.3816186456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10.834813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3.56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0.12667435440000002</v>
      </c>
      <c r="AD69">
        <f t="shared" si="4"/>
        <v>14.268138645600001</v>
      </c>
      <c r="AE69">
        <v>0</v>
      </c>
      <c r="AF69" s="26"/>
      <c r="AG69">
        <f t="shared" si="5"/>
        <v>14.268138645600001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10.834813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3.18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0.12333035440000001</v>
      </c>
      <c r="AD70">
        <f t="shared" si="4"/>
        <v>13.8914826456</v>
      </c>
      <c r="AE70">
        <v>0</v>
      </c>
      <c r="AF70" s="26"/>
      <c r="AG70">
        <f t="shared" si="5"/>
        <v>13.8914826456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10.834813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2.2200000000000002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0.11488235440000001</v>
      </c>
      <c r="AD71">
        <f t="shared" si="4"/>
        <v>12.939930645600001</v>
      </c>
      <c r="AE71">
        <v>0</v>
      </c>
      <c r="AF71" s="26"/>
      <c r="AG71">
        <f t="shared" si="5"/>
        <v>12.939930645600001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10.834813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6.55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0.15298635440000002</v>
      </c>
      <c r="AD72">
        <f t="shared" si="4"/>
        <v>17.231826645600002</v>
      </c>
      <c r="AE72">
        <v>0</v>
      </c>
      <c r="AF72" s="26"/>
      <c r="AG72">
        <f t="shared" si="5"/>
        <v>17.231826645600002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10.834813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5.97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0.1478823544</v>
      </c>
      <c r="AD73">
        <f t="shared" si="4"/>
        <v>16.656930645599999</v>
      </c>
      <c r="AE73">
        <v>0</v>
      </c>
      <c r="AF73" s="26"/>
      <c r="AG73">
        <f t="shared" si="5"/>
        <v>16.656930645599999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10.834813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11.08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0.19285035440000003</v>
      </c>
      <c r="AD74">
        <f t="shared" si="4"/>
        <v>21.721962645600001</v>
      </c>
      <c r="AE74">
        <v>0</v>
      </c>
      <c r="AF74" s="26"/>
      <c r="AG74">
        <f t="shared" si="5"/>
        <v>21.721962645600001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10.834813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6.94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0.15641835440000001</v>
      </c>
      <c r="AD75">
        <f t="shared" si="4"/>
        <v>17.618394645600002</v>
      </c>
      <c r="AE75">
        <v>0</v>
      </c>
      <c r="AF75" s="26"/>
      <c r="AG75">
        <f t="shared" si="5"/>
        <v>17.618394645600002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10.834813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4.91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0.13855435440000002</v>
      </c>
      <c r="AD76">
        <f t="shared" si="4"/>
        <v>15.606258645600001</v>
      </c>
      <c r="AE76">
        <v>0</v>
      </c>
      <c r="AF76" s="26"/>
      <c r="AG76">
        <f t="shared" si="5"/>
        <v>15.606258645600001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10.834813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4.62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0.13600235440000003</v>
      </c>
      <c r="AD77">
        <f t="shared" si="4"/>
        <v>15.318810645600001</v>
      </c>
      <c r="AE77">
        <v>0</v>
      </c>
      <c r="AF77" s="26"/>
      <c r="AG77">
        <f t="shared" si="5"/>
        <v>15.318810645600001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10.112734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8.8992059200000001E-2</v>
      </c>
      <c r="AD78">
        <f t="shared" si="4"/>
        <v>10.023741940799999</v>
      </c>
      <c r="AE78">
        <v>0</v>
      </c>
      <c r="AF78" s="26"/>
      <c r="AG78">
        <f t="shared" si="5"/>
        <v>10.023741940799999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10.834813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2.92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0.12104235440000001</v>
      </c>
      <c r="AD79">
        <f t="shared" si="4"/>
        <v>13.6337706456</v>
      </c>
      <c r="AE79">
        <v>0</v>
      </c>
      <c r="AF79" s="26"/>
      <c r="AG79">
        <f t="shared" si="5"/>
        <v>13.6337706456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10.834813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4.16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0.1319543544</v>
      </c>
      <c r="AD80">
        <f t="shared" si="4"/>
        <v>14.862858645600001</v>
      </c>
      <c r="AE80">
        <v>0</v>
      </c>
      <c r="AF80" s="26"/>
      <c r="AG80">
        <f t="shared" si="5"/>
        <v>14.862858645600001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10.834813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7.36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0.16011435440000002</v>
      </c>
      <c r="AD81">
        <f t="shared" si="4"/>
        <v>18.034698645599999</v>
      </c>
      <c r="AE81">
        <v>0</v>
      </c>
      <c r="AF81" s="26"/>
      <c r="AG81">
        <f t="shared" si="5"/>
        <v>18.034698645599999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10.834813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0.13670635440000001</v>
      </c>
      <c r="AD82">
        <f t="shared" si="4"/>
        <v>15.3981066456</v>
      </c>
      <c r="AE82">
        <v>0</v>
      </c>
      <c r="AF82" s="26"/>
      <c r="AG82">
        <f t="shared" si="5"/>
        <v>15.3981066456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10.834813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0.1489383544</v>
      </c>
      <c r="AD83">
        <f t="shared" si="4"/>
        <v>16.775874645600002</v>
      </c>
      <c r="AE83">
        <v>0</v>
      </c>
      <c r="AF83" s="26"/>
      <c r="AG83">
        <f t="shared" si="5"/>
        <v>16.775874645600002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10.834813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5.65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0.14506635440000004</v>
      </c>
      <c r="AD84">
        <f t="shared" si="4"/>
        <v>16.339746645600002</v>
      </c>
      <c r="AE84">
        <v>0</v>
      </c>
      <c r="AF84" s="26"/>
      <c r="AG84">
        <f t="shared" si="5"/>
        <v>16.339746645600002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10.834813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1.46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0.10819435440000001</v>
      </c>
      <c r="AD85">
        <f t="shared" si="4"/>
        <v>12.186618645600001</v>
      </c>
      <c r="AE85">
        <v>0</v>
      </c>
      <c r="AF85" s="26"/>
      <c r="AG85">
        <f t="shared" si="5"/>
        <v>12.186618645600001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10.834813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5.75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0.14594635440000001</v>
      </c>
      <c r="AD86">
        <f t="shared" si="4"/>
        <v>16.438866645600001</v>
      </c>
      <c r="AE86">
        <v>0</v>
      </c>
      <c r="AF86" s="26"/>
      <c r="AG86">
        <f t="shared" si="5"/>
        <v>16.438866645600001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10.834813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4.34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0.1335383544</v>
      </c>
      <c r="AD87">
        <f t="shared" si="4"/>
        <v>15.0412746456</v>
      </c>
      <c r="AE87">
        <v>0</v>
      </c>
      <c r="AF87" s="26"/>
      <c r="AG87">
        <f t="shared" si="5"/>
        <v>15.0412746456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10.834813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0.17621835440000003</v>
      </c>
      <c r="AD88">
        <f t="shared" si="4"/>
        <v>19.848594645600002</v>
      </c>
      <c r="AE88">
        <v>0</v>
      </c>
      <c r="AF88" s="26"/>
      <c r="AG88">
        <f t="shared" si="5"/>
        <v>19.848594645600002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10.834813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3.81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0.12887435440000003</v>
      </c>
      <c r="AD89">
        <f t="shared" si="4"/>
        <v>14.5159386456</v>
      </c>
      <c r="AE89">
        <v>0</v>
      </c>
      <c r="AF89" s="26"/>
      <c r="AG89">
        <f t="shared" si="5"/>
        <v>14.5159386456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10.834813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3.58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0.1268503544</v>
      </c>
      <c r="AD90">
        <f t="shared" si="4"/>
        <v>14.2879626456</v>
      </c>
      <c r="AE90">
        <v>0</v>
      </c>
      <c r="AF90" s="26"/>
      <c r="AG90">
        <f t="shared" si="5"/>
        <v>14.2879626456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10.834813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4.04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0.1308983544</v>
      </c>
      <c r="AD91">
        <f t="shared" si="4"/>
        <v>14.7439146456</v>
      </c>
      <c r="AE91">
        <v>0</v>
      </c>
      <c r="AF91" s="26"/>
      <c r="AG91">
        <f t="shared" si="5"/>
        <v>14.7439146456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10.834813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0.33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9.8250354400000017E-2</v>
      </c>
      <c r="AD92">
        <f t="shared" si="4"/>
        <v>11.066562645600001</v>
      </c>
      <c r="AE92">
        <v>0</v>
      </c>
      <c r="AF92" s="26"/>
      <c r="AG92">
        <f t="shared" si="5"/>
        <v>11.066562645600001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10.834813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4.5599999999999996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0.1354743544</v>
      </c>
      <c r="AD93">
        <f t="shared" si="4"/>
        <v>15.2593386456</v>
      </c>
      <c r="AE93">
        <v>0</v>
      </c>
      <c r="AF93" s="26"/>
      <c r="AG93">
        <f t="shared" si="5"/>
        <v>15.2593386456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10.834813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5.39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0.14277835440000003</v>
      </c>
      <c r="AD94">
        <f t="shared" si="4"/>
        <v>16.0820346456</v>
      </c>
      <c r="AE94">
        <v>0</v>
      </c>
      <c r="AF94" s="26"/>
      <c r="AG94">
        <f t="shared" si="5"/>
        <v>16.0820346456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10.834813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6.26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0.15043435440000003</v>
      </c>
      <c r="AD95">
        <f t="shared" si="4"/>
        <v>16.944378645600001</v>
      </c>
      <c r="AE95">
        <v>0</v>
      </c>
      <c r="AF95" s="26"/>
      <c r="AG95">
        <f t="shared" si="5"/>
        <v>16.944378645600001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10.834813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0.12438635440000002</v>
      </c>
      <c r="AD96">
        <f t="shared" si="4"/>
        <v>14.010426645600001</v>
      </c>
      <c r="AE96">
        <v>0</v>
      </c>
      <c r="AF96" s="26"/>
      <c r="AG96">
        <f t="shared" si="5"/>
        <v>14.010426645600001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10.834813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3.95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0.13010635440000001</v>
      </c>
      <c r="AD97">
        <f t="shared" si="4"/>
        <v>14.654706645599999</v>
      </c>
      <c r="AE97">
        <v>0</v>
      </c>
      <c r="AF97" s="26"/>
      <c r="AG97">
        <f t="shared" si="5"/>
        <v>14.654706645599999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10.834813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3.08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0.12245035440000002</v>
      </c>
      <c r="AD98">
        <f t="shared" si="4"/>
        <v>13.792362645600001</v>
      </c>
      <c r="AE98">
        <v>0</v>
      </c>
      <c r="AF98" s="26"/>
      <c r="AG98">
        <f t="shared" si="5"/>
        <v>13.792362645600001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0.25842197600000061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0.11431749999999999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3.2801073888000004E-3</v>
      </c>
      <c r="AD99">
        <f t="shared" si="6"/>
        <v>0.36945936861119993</v>
      </c>
      <c r="AE99">
        <f t="shared" ref="AE99:AR99" si="8">SUM(AE3:AE98)/4000</f>
        <v>0</v>
      </c>
      <c r="AG99">
        <f t="shared" si="8"/>
        <v>0.36945936861119993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120</v>
      </c>
      <c r="C3" s="16">
        <f>'[1]05'!C5</f>
        <v>0</v>
      </c>
      <c r="D3" s="16">
        <f>'[1]05'!D5</f>
        <v>192</v>
      </c>
      <c r="E3" s="16">
        <f>'[1]05'!E5</f>
        <v>0</v>
      </c>
      <c r="F3" s="15">
        <f>SUM(B3:E3)</f>
        <v>312</v>
      </c>
      <c r="G3" s="15">
        <f>'[1]05'!H5</f>
        <v>120</v>
      </c>
      <c r="H3" s="16">
        <f>'[1]05'!I5</f>
        <v>0</v>
      </c>
      <c r="I3" s="16">
        <f>'[1]05'!J5</f>
        <v>32</v>
      </c>
      <c r="J3" s="16">
        <f>'[1]05'!K5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'[1]05'!B6</f>
        <v>120</v>
      </c>
      <c r="C4" s="16">
        <f>'[1]05'!C6</f>
        <v>0</v>
      </c>
      <c r="D4" s="16">
        <f>'[1]05'!D6</f>
        <v>192</v>
      </c>
      <c r="E4" s="16">
        <f>'[1]05'!E6</f>
        <v>0</v>
      </c>
      <c r="F4" s="15">
        <f>SUM(B4:E4)</f>
        <v>312</v>
      </c>
      <c r="G4" s="15">
        <f>'[1]05'!H6</f>
        <v>120</v>
      </c>
      <c r="H4" s="16">
        <f>'[1]05'!I6</f>
        <v>0</v>
      </c>
      <c r="I4" s="16">
        <f>'[1]05'!J6</f>
        <v>32</v>
      </c>
      <c r="J4" s="16">
        <f>'[1]05'!K6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32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'[1]05'!B7</f>
        <v>120</v>
      </c>
      <c r="C5" s="16">
        <f>'[1]05'!C7</f>
        <v>0</v>
      </c>
      <c r="D5" s="16">
        <f>'[1]05'!D7</f>
        <v>192</v>
      </c>
      <c r="E5" s="16">
        <f>'[1]05'!E7</f>
        <v>0</v>
      </c>
      <c r="F5" s="15">
        <f t="shared" ref="F5:F68" si="6">SUM(B5:E5)</f>
        <v>312</v>
      </c>
      <c r="G5" s="15">
        <f>'[1]05'!H7</f>
        <v>120</v>
      </c>
      <c r="H5" s="16">
        <f>'[1]05'!I7</f>
        <v>0</v>
      </c>
      <c r="I5" s="16">
        <f>'[1]05'!J7</f>
        <v>32</v>
      </c>
      <c r="J5" s="16">
        <f>'[1]05'!K7</f>
        <v>0</v>
      </c>
      <c r="K5" s="15">
        <f t="shared" si="4"/>
        <v>152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32</v>
      </c>
      <c r="P5" s="16">
        <f t="shared" si="3"/>
        <v>0</v>
      </c>
      <c r="Q5" s="17">
        <f t="shared" si="5"/>
        <v>152</v>
      </c>
      <c r="R5" s="168"/>
    </row>
    <row r="6" spans="1:18">
      <c r="A6" s="8" t="s">
        <v>48</v>
      </c>
      <c r="B6" s="15">
        <f>'[1]05'!B8</f>
        <v>120</v>
      </c>
      <c r="C6" s="16">
        <f>'[1]05'!C8</f>
        <v>0</v>
      </c>
      <c r="D6" s="16">
        <f>'[1]05'!D8</f>
        <v>192</v>
      </c>
      <c r="E6" s="16">
        <f>'[1]05'!E8</f>
        <v>0</v>
      </c>
      <c r="F6" s="15">
        <f t="shared" si="6"/>
        <v>312</v>
      </c>
      <c r="G6" s="15">
        <f>'[1]05'!H8</f>
        <v>120</v>
      </c>
      <c r="H6" s="16">
        <f>'[1]05'!I8</f>
        <v>0</v>
      </c>
      <c r="I6" s="16">
        <f>'[1]05'!J8</f>
        <v>32</v>
      </c>
      <c r="J6" s="16">
        <f>'[1]05'!K8</f>
        <v>0</v>
      </c>
      <c r="K6" s="15">
        <f t="shared" si="4"/>
        <v>152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32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'[1]05'!B9</f>
        <v>120</v>
      </c>
      <c r="C7" s="16">
        <f>'[1]05'!C9</f>
        <v>0</v>
      </c>
      <c r="D7" s="16">
        <f>'[1]05'!D9</f>
        <v>192</v>
      </c>
      <c r="E7" s="16">
        <f>'[1]05'!E9</f>
        <v>0</v>
      </c>
      <c r="F7" s="15">
        <f t="shared" si="6"/>
        <v>312</v>
      </c>
      <c r="G7" s="15">
        <f>'[1]05'!H9</f>
        <v>120</v>
      </c>
      <c r="H7" s="16">
        <f>'[1]05'!I9</f>
        <v>0</v>
      </c>
      <c r="I7" s="16">
        <f>'[1]05'!J9</f>
        <v>34</v>
      </c>
      <c r="J7" s="16">
        <f>'[1]05'!K9</f>
        <v>0</v>
      </c>
      <c r="K7" s="15">
        <f t="shared" si="4"/>
        <v>154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34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'[1]05'!B10</f>
        <v>120</v>
      </c>
      <c r="C8" s="16">
        <f>'[1]05'!C10</f>
        <v>0</v>
      </c>
      <c r="D8" s="16">
        <f>'[1]05'!D10</f>
        <v>192</v>
      </c>
      <c r="E8" s="16">
        <f>'[1]05'!E10</f>
        <v>0</v>
      </c>
      <c r="F8" s="15">
        <f t="shared" si="6"/>
        <v>312</v>
      </c>
      <c r="G8" s="15">
        <f>'[1]05'!H10</f>
        <v>120</v>
      </c>
      <c r="H8" s="16">
        <f>'[1]05'!I10</f>
        <v>0</v>
      </c>
      <c r="I8" s="16">
        <f>'[1]05'!J10</f>
        <v>34</v>
      </c>
      <c r="J8" s="16">
        <f>'[1]05'!K10</f>
        <v>0</v>
      </c>
      <c r="K8" s="15">
        <f t="shared" si="4"/>
        <v>154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34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'[1]05'!B11</f>
        <v>120</v>
      </c>
      <c r="C9" s="16">
        <f>'[1]05'!C11</f>
        <v>0</v>
      </c>
      <c r="D9" s="16">
        <f>'[1]05'!D11</f>
        <v>192</v>
      </c>
      <c r="E9" s="16">
        <f>'[1]05'!E11</f>
        <v>0</v>
      </c>
      <c r="F9" s="15">
        <f t="shared" si="6"/>
        <v>312</v>
      </c>
      <c r="G9" s="15">
        <f>'[1]05'!H11</f>
        <v>120</v>
      </c>
      <c r="H9" s="16">
        <f>'[1]05'!I11</f>
        <v>0</v>
      </c>
      <c r="I9" s="16">
        <f>'[1]05'!J11</f>
        <v>34</v>
      </c>
      <c r="J9" s="16">
        <f>'[1]05'!K11</f>
        <v>0</v>
      </c>
      <c r="K9" s="15">
        <f t="shared" si="4"/>
        <v>154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34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'[1]05'!B12</f>
        <v>120</v>
      </c>
      <c r="C10" s="16">
        <f>'[1]05'!C12</f>
        <v>0</v>
      </c>
      <c r="D10" s="16">
        <f>'[1]05'!D12</f>
        <v>192</v>
      </c>
      <c r="E10" s="16">
        <f>'[1]05'!E12</f>
        <v>0</v>
      </c>
      <c r="F10" s="15">
        <f t="shared" si="6"/>
        <v>312</v>
      </c>
      <c r="G10" s="15">
        <f>'[1]05'!H12</f>
        <v>120</v>
      </c>
      <c r="H10" s="16">
        <f>'[1]05'!I12</f>
        <v>0</v>
      </c>
      <c r="I10" s="16">
        <f>'[1]05'!J12</f>
        <v>34</v>
      </c>
      <c r="J10" s="16">
        <f>'[1]05'!K12</f>
        <v>0</v>
      </c>
      <c r="K10" s="15">
        <f t="shared" si="4"/>
        <v>154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34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'[1]05'!B13</f>
        <v>120</v>
      </c>
      <c r="C11" s="16">
        <f>'[1]05'!C13</f>
        <v>0</v>
      </c>
      <c r="D11" s="16">
        <f>'[1]05'!D13</f>
        <v>192</v>
      </c>
      <c r="E11" s="16">
        <f>'[1]05'!E13</f>
        <v>0</v>
      </c>
      <c r="F11" s="15">
        <f t="shared" si="6"/>
        <v>312</v>
      </c>
      <c r="G11" s="15">
        <f>'[1]05'!H13</f>
        <v>120</v>
      </c>
      <c r="H11" s="16">
        <f>'[1]05'!I13</f>
        <v>0</v>
      </c>
      <c r="I11" s="16">
        <f>'[1]05'!J13</f>
        <v>34</v>
      </c>
      <c r="J11" s="16">
        <f>'[1]05'!K13</f>
        <v>0</v>
      </c>
      <c r="K11" s="15">
        <f t="shared" si="4"/>
        <v>154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34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'[1]05'!B14</f>
        <v>120</v>
      </c>
      <c r="C12" s="16">
        <f>'[1]05'!C14</f>
        <v>0</v>
      </c>
      <c r="D12" s="16">
        <f>'[1]05'!D14</f>
        <v>192</v>
      </c>
      <c r="E12" s="16">
        <f>'[1]05'!E14</f>
        <v>0</v>
      </c>
      <c r="F12" s="15">
        <f t="shared" si="6"/>
        <v>312</v>
      </c>
      <c r="G12" s="15">
        <f>'[1]05'!H14</f>
        <v>120</v>
      </c>
      <c r="H12" s="16">
        <f>'[1]05'!I14</f>
        <v>0</v>
      </c>
      <c r="I12" s="16">
        <f>'[1]05'!J14</f>
        <v>34</v>
      </c>
      <c r="J12" s="16">
        <f>'[1]05'!K14</f>
        <v>0</v>
      </c>
      <c r="K12" s="15">
        <f t="shared" si="4"/>
        <v>154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34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'[1]05'!B15</f>
        <v>120</v>
      </c>
      <c r="C13" s="16">
        <f>'[1]05'!C15</f>
        <v>0</v>
      </c>
      <c r="D13" s="16">
        <f>'[1]05'!D15</f>
        <v>192</v>
      </c>
      <c r="E13" s="16">
        <f>'[1]05'!E15</f>
        <v>0</v>
      </c>
      <c r="F13" s="15">
        <f t="shared" si="6"/>
        <v>312</v>
      </c>
      <c r="G13" s="15">
        <f>'[1]05'!H15</f>
        <v>120</v>
      </c>
      <c r="H13" s="16">
        <f>'[1]05'!I15</f>
        <v>0</v>
      </c>
      <c r="I13" s="16">
        <f>'[1]05'!J15</f>
        <v>34</v>
      </c>
      <c r="J13" s="16">
        <f>'[1]05'!K15</f>
        <v>0</v>
      </c>
      <c r="K13" s="15">
        <f t="shared" si="4"/>
        <v>154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34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'[1]05'!B16</f>
        <v>120</v>
      </c>
      <c r="C14" s="16">
        <f>'[1]05'!C16</f>
        <v>0</v>
      </c>
      <c r="D14" s="16">
        <f>'[1]05'!D16</f>
        <v>192</v>
      </c>
      <c r="E14" s="16">
        <f>'[1]05'!E16</f>
        <v>0</v>
      </c>
      <c r="F14" s="15">
        <f t="shared" si="6"/>
        <v>312</v>
      </c>
      <c r="G14" s="15">
        <f>'[1]05'!H16</f>
        <v>120</v>
      </c>
      <c r="H14" s="16">
        <f>'[1]05'!I16</f>
        <v>0</v>
      </c>
      <c r="I14" s="16">
        <f>'[1]05'!J16</f>
        <v>34</v>
      </c>
      <c r="J14" s="16">
        <f>'[1]05'!K16</f>
        <v>0</v>
      </c>
      <c r="K14" s="15">
        <f t="shared" si="4"/>
        <v>154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34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'[1]05'!B17</f>
        <v>120</v>
      </c>
      <c r="C15" s="16">
        <f>'[1]05'!C17</f>
        <v>0</v>
      </c>
      <c r="D15" s="16">
        <f>'[1]05'!D17</f>
        <v>192</v>
      </c>
      <c r="E15" s="16">
        <f>'[1]05'!E17</f>
        <v>0</v>
      </c>
      <c r="F15" s="15">
        <f t="shared" si="6"/>
        <v>312</v>
      </c>
      <c r="G15" s="15">
        <f>'[1]05'!H17</f>
        <v>120</v>
      </c>
      <c r="H15" s="16">
        <f>'[1]05'!I17</f>
        <v>0</v>
      </c>
      <c r="I15" s="16">
        <f>'[1]05'!J17</f>
        <v>34</v>
      </c>
      <c r="J15" s="16">
        <f>'[1]05'!K17</f>
        <v>0</v>
      </c>
      <c r="K15" s="15">
        <f t="shared" si="4"/>
        <v>154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34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'[1]05'!B18</f>
        <v>120</v>
      </c>
      <c r="C16" s="16">
        <f>'[1]05'!C18</f>
        <v>0</v>
      </c>
      <c r="D16" s="16">
        <f>'[1]05'!D18</f>
        <v>192</v>
      </c>
      <c r="E16" s="16">
        <f>'[1]05'!E18</f>
        <v>0</v>
      </c>
      <c r="F16" s="15">
        <f t="shared" si="6"/>
        <v>312</v>
      </c>
      <c r="G16" s="15">
        <f>'[1]05'!H18</f>
        <v>120</v>
      </c>
      <c r="H16" s="16">
        <f>'[1]05'!I18</f>
        <v>0</v>
      </c>
      <c r="I16" s="16">
        <f>'[1]05'!J18</f>
        <v>34</v>
      </c>
      <c r="J16" s="16">
        <f>'[1]05'!K18</f>
        <v>0</v>
      </c>
      <c r="K16" s="15">
        <f t="shared" si="4"/>
        <v>154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34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'[1]05'!B19</f>
        <v>120</v>
      </c>
      <c r="C17" s="16">
        <f>'[1]05'!C19</f>
        <v>0</v>
      </c>
      <c r="D17" s="16">
        <f>'[1]05'!D19</f>
        <v>192</v>
      </c>
      <c r="E17" s="16">
        <f>'[1]05'!E19</f>
        <v>0</v>
      </c>
      <c r="F17" s="15">
        <f t="shared" si="6"/>
        <v>312</v>
      </c>
      <c r="G17" s="15">
        <f>'[1]05'!H19</f>
        <v>120</v>
      </c>
      <c r="H17" s="16">
        <f>'[1]05'!I19</f>
        <v>0</v>
      </c>
      <c r="I17" s="16">
        <f>'[1]05'!J19</f>
        <v>34</v>
      </c>
      <c r="J17" s="16">
        <f>'[1]05'!K19</f>
        <v>0</v>
      </c>
      <c r="K17" s="15">
        <f t="shared" si="4"/>
        <v>154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34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'[1]05'!B20</f>
        <v>120</v>
      </c>
      <c r="C18" s="16">
        <f>'[1]05'!C20</f>
        <v>0</v>
      </c>
      <c r="D18" s="16">
        <f>'[1]05'!D20</f>
        <v>192</v>
      </c>
      <c r="E18" s="16">
        <f>'[1]05'!E20</f>
        <v>0</v>
      </c>
      <c r="F18" s="15">
        <f t="shared" si="6"/>
        <v>312</v>
      </c>
      <c r="G18" s="15">
        <f>'[1]05'!H20</f>
        <v>120</v>
      </c>
      <c r="H18" s="16">
        <f>'[1]05'!I20</f>
        <v>0</v>
      </c>
      <c r="I18" s="16">
        <f>'[1]05'!J20</f>
        <v>34</v>
      </c>
      <c r="J18" s="16">
        <f>'[1]05'!K20</f>
        <v>0</v>
      </c>
      <c r="K18" s="15">
        <f t="shared" si="4"/>
        <v>154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34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'[1]05'!B21</f>
        <v>120</v>
      </c>
      <c r="C19" s="16">
        <f>'[1]05'!C21</f>
        <v>0</v>
      </c>
      <c r="D19" s="16">
        <f>'[1]05'!D21</f>
        <v>192</v>
      </c>
      <c r="E19" s="16">
        <f>'[1]05'!E21</f>
        <v>0</v>
      </c>
      <c r="F19" s="15">
        <f t="shared" si="6"/>
        <v>312</v>
      </c>
      <c r="G19" s="15">
        <f>'[1]05'!H21</f>
        <v>120</v>
      </c>
      <c r="H19" s="16">
        <f>'[1]05'!I21</f>
        <v>0</v>
      </c>
      <c r="I19" s="16">
        <f>'[1]05'!J21</f>
        <v>34</v>
      </c>
      <c r="J19" s="16">
        <f>'[1]05'!K21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'[1]05'!B22</f>
        <v>120</v>
      </c>
      <c r="C20" s="16">
        <f>'[1]05'!C22</f>
        <v>0</v>
      </c>
      <c r="D20" s="16">
        <f>'[1]05'!D22</f>
        <v>192</v>
      </c>
      <c r="E20" s="16">
        <f>'[1]05'!E22</f>
        <v>0</v>
      </c>
      <c r="F20" s="15">
        <f t="shared" si="6"/>
        <v>312</v>
      </c>
      <c r="G20" s="15">
        <f>'[1]05'!H22</f>
        <v>120</v>
      </c>
      <c r="H20" s="16">
        <f>'[1]05'!I22</f>
        <v>0</v>
      </c>
      <c r="I20" s="16">
        <f>'[1]05'!J22</f>
        <v>34</v>
      </c>
      <c r="J20" s="16">
        <f>'[1]05'!K22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'[1]05'!B23</f>
        <v>120</v>
      </c>
      <c r="C21" s="16">
        <f>'[1]05'!C23</f>
        <v>0</v>
      </c>
      <c r="D21" s="16">
        <f>'[1]05'!D23</f>
        <v>192</v>
      </c>
      <c r="E21" s="16">
        <f>'[1]05'!E23</f>
        <v>0</v>
      </c>
      <c r="F21" s="15">
        <f t="shared" si="6"/>
        <v>312</v>
      </c>
      <c r="G21" s="15">
        <f>'[1]05'!H23</f>
        <v>120</v>
      </c>
      <c r="H21" s="16">
        <f>'[1]05'!I23</f>
        <v>0</v>
      </c>
      <c r="I21" s="16">
        <f>'[1]05'!J23</f>
        <v>34</v>
      </c>
      <c r="J21" s="16">
        <f>'[1]05'!K23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'[1]05'!B24</f>
        <v>120</v>
      </c>
      <c r="C22" s="16">
        <f>'[1]05'!C24</f>
        <v>0</v>
      </c>
      <c r="D22" s="16">
        <f>'[1]05'!D24</f>
        <v>192</v>
      </c>
      <c r="E22" s="16">
        <f>'[1]05'!E24</f>
        <v>0</v>
      </c>
      <c r="F22" s="15">
        <f t="shared" si="6"/>
        <v>312</v>
      </c>
      <c r="G22" s="15">
        <f>'[1]05'!H24</f>
        <v>120</v>
      </c>
      <c r="H22" s="16">
        <f>'[1]05'!I24</f>
        <v>0</v>
      </c>
      <c r="I22" s="16">
        <f>'[1]05'!J24</f>
        <v>34</v>
      </c>
      <c r="J22" s="16">
        <f>'[1]05'!K24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'[1]05'!B25</f>
        <v>120</v>
      </c>
      <c r="C23" s="16">
        <f>'[1]05'!C25</f>
        <v>0</v>
      </c>
      <c r="D23" s="16">
        <f>'[1]05'!D25</f>
        <v>192</v>
      </c>
      <c r="E23" s="16">
        <f>'[1]05'!E25</f>
        <v>0</v>
      </c>
      <c r="F23" s="15">
        <f t="shared" si="6"/>
        <v>312</v>
      </c>
      <c r="G23" s="15">
        <f>'[1]05'!H25</f>
        <v>120</v>
      </c>
      <c r="H23" s="16">
        <f>'[1]05'!I25</f>
        <v>0</v>
      </c>
      <c r="I23" s="16">
        <f>'[1]05'!J25</f>
        <v>35</v>
      </c>
      <c r="J23" s="16">
        <f>'[1]05'!K25</f>
        <v>0</v>
      </c>
      <c r="K23" s="15">
        <f t="shared" si="4"/>
        <v>155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35</v>
      </c>
      <c r="P23" s="16">
        <f t="shared" si="3"/>
        <v>0</v>
      </c>
      <c r="Q23" s="17">
        <f t="shared" si="5"/>
        <v>155</v>
      </c>
    </row>
    <row r="24" spans="1:17">
      <c r="A24" s="8" t="s">
        <v>66</v>
      </c>
      <c r="B24" s="15">
        <f>'[1]05'!B26</f>
        <v>120</v>
      </c>
      <c r="C24" s="16">
        <f>'[1]05'!C26</f>
        <v>0</v>
      </c>
      <c r="D24" s="16">
        <f>'[1]05'!D26</f>
        <v>192</v>
      </c>
      <c r="E24" s="16">
        <f>'[1]05'!E26</f>
        <v>0</v>
      </c>
      <c r="F24" s="15">
        <f t="shared" si="6"/>
        <v>312</v>
      </c>
      <c r="G24" s="15">
        <f>'[1]05'!H26</f>
        <v>120</v>
      </c>
      <c r="H24" s="16">
        <f>'[1]05'!I26</f>
        <v>0</v>
      </c>
      <c r="I24" s="16">
        <f>'[1]05'!J26</f>
        <v>35</v>
      </c>
      <c r="J24" s="16">
        <f>'[1]05'!K26</f>
        <v>0</v>
      </c>
      <c r="K24" s="15">
        <f t="shared" si="4"/>
        <v>155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35</v>
      </c>
      <c r="P24" s="16">
        <f t="shared" si="3"/>
        <v>0</v>
      </c>
      <c r="Q24" s="17">
        <f t="shared" si="5"/>
        <v>155</v>
      </c>
    </row>
    <row r="25" spans="1:17">
      <c r="A25" s="8" t="s">
        <v>67</v>
      </c>
      <c r="B25" s="15">
        <f>'[1]05'!B27</f>
        <v>120</v>
      </c>
      <c r="C25" s="16">
        <f>'[1]05'!C27</f>
        <v>0</v>
      </c>
      <c r="D25" s="16">
        <f>'[1]05'!D27</f>
        <v>192</v>
      </c>
      <c r="E25" s="16">
        <f>'[1]05'!E27</f>
        <v>0</v>
      </c>
      <c r="F25" s="15">
        <f t="shared" si="6"/>
        <v>312</v>
      </c>
      <c r="G25" s="15">
        <f>'[1]05'!H27</f>
        <v>120</v>
      </c>
      <c r="H25" s="16">
        <f>'[1]05'!I27</f>
        <v>0</v>
      </c>
      <c r="I25" s="16">
        <f>'[1]05'!J27</f>
        <v>37</v>
      </c>
      <c r="J25" s="16">
        <f>'[1]05'!K27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'[1]05'!B28</f>
        <v>120</v>
      </c>
      <c r="C26" s="16">
        <f>'[1]05'!C28</f>
        <v>0</v>
      </c>
      <c r="D26" s="16">
        <f>'[1]05'!D28</f>
        <v>192</v>
      </c>
      <c r="E26" s="16">
        <f>'[1]05'!E28</f>
        <v>0</v>
      </c>
      <c r="F26" s="15">
        <f t="shared" si="6"/>
        <v>312</v>
      </c>
      <c r="G26" s="15">
        <f>'[1]05'!H28</f>
        <v>120</v>
      </c>
      <c r="H26" s="16">
        <f>'[1]05'!I28</f>
        <v>0</v>
      </c>
      <c r="I26" s="16">
        <f>'[1]05'!J28</f>
        <v>37</v>
      </c>
      <c r="J26" s="16">
        <f>'[1]05'!K28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'[1]05'!B29</f>
        <v>120</v>
      </c>
      <c r="C27" s="16">
        <f>'[1]05'!C29</f>
        <v>0</v>
      </c>
      <c r="D27" s="16">
        <f>'[1]05'!D29</f>
        <v>192</v>
      </c>
      <c r="E27" s="16">
        <f>'[1]05'!E29</f>
        <v>0</v>
      </c>
      <c r="F27" s="15">
        <f t="shared" si="6"/>
        <v>312</v>
      </c>
      <c r="G27" s="15">
        <f>'[1]05'!H29</f>
        <v>120</v>
      </c>
      <c r="H27" s="16">
        <f>'[1]05'!I29</f>
        <v>0</v>
      </c>
      <c r="I27" s="16">
        <f>'[1]05'!J29</f>
        <v>37</v>
      </c>
      <c r="J27" s="16">
        <f>'[1]05'!K29</f>
        <v>0</v>
      </c>
      <c r="K27" s="15">
        <f t="shared" si="4"/>
        <v>157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37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'[1]05'!B30</f>
        <v>120</v>
      </c>
      <c r="C28" s="16">
        <f>'[1]05'!C30</f>
        <v>0</v>
      </c>
      <c r="D28" s="16">
        <f>'[1]05'!D30</f>
        <v>192</v>
      </c>
      <c r="E28" s="16">
        <f>'[1]05'!E30</f>
        <v>0</v>
      </c>
      <c r="F28" s="15">
        <f t="shared" si="6"/>
        <v>312</v>
      </c>
      <c r="G28" s="15">
        <f>'[1]05'!H30</f>
        <v>120</v>
      </c>
      <c r="H28" s="16">
        <f>'[1]05'!I30</f>
        <v>0</v>
      </c>
      <c r="I28" s="16">
        <f>'[1]05'!J30</f>
        <v>37</v>
      </c>
      <c r="J28" s="16">
        <f>'[1]05'!K30</f>
        <v>0</v>
      </c>
      <c r="K28" s="15">
        <f t="shared" si="4"/>
        <v>157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37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'[1]05'!B31</f>
        <v>120</v>
      </c>
      <c r="C29" s="16">
        <f>'[1]05'!C31</f>
        <v>0</v>
      </c>
      <c r="D29" s="16">
        <f>'[1]05'!D31</f>
        <v>192</v>
      </c>
      <c r="E29" s="16">
        <f>'[1]05'!E31</f>
        <v>0</v>
      </c>
      <c r="F29" s="15">
        <f t="shared" si="6"/>
        <v>312</v>
      </c>
      <c r="G29" s="15">
        <f>'[1]05'!H31</f>
        <v>120</v>
      </c>
      <c r="H29" s="16">
        <f>'[1]05'!I31</f>
        <v>0</v>
      </c>
      <c r="I29" s="16">
        <f>'[1]05'!J31</f>
        <v>37</v>
      </c>
      <c r="J29" s="16">
        <f>'[1]05'!K31</f>
        <v>0</v>
      </c>
      <c r="K29" s="15">
        <f t="shared" si="4"/>
        <v>157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37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'[1]05'!B32</f>
        <v>120</v>
      </c>
      <c r="C30" s="16">
        <f>'[1]05'!C32</f>
        <v>0</v>
      </c>
      <c r="D30" s="16">
        <f>'[1]05'!D32</f>
        <v>192</v>
      </c>
      <c r="E30" s="16">
        <f>'[1]05'!E32</f>
        <v>0</v>
      </c>
      <c r="F30" s="15">
        <f t="shared" si="6"/>
        <v>312</v>
      </c>
      <c r="G30" s="15">
        <f>'[1]05'!H32</f>
        <v>120</v>
      </c>
      <c r="H30" s="16">
        <f>'[1]05'!I32</f>
        <v>0</v>
      </c>
      <c r="I30" s="16">
        <f>'[1]05'!J32</f>
        <v>37</v>
      </c>
      <c r="J30" s="16">
        <f>'[1]05'!K32</f>
        <v>0</v>
      </c>
      <c r="K30" s="15">
        <f t="shared" si="4"/>
        <v>157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37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'[1]05'!B33</f>
        <v>120</v>
      </c>
      <c r="C31" s="16">
        <f>'[1]05'!C33</f>
        <v>0</v>
      </c>
      <c r="D31" s="16">
        <f>'[1]05'!D33</f>
        <v>192</v>
      </c>
      <c r="E31" s="16">
        <f>'[1]05'!E33</f>
        <v>0</v>
      </c>
      <c r="F31" s="15">
        <f t="shared" si="6"/>
        <v>312</v>
      </c>
      <c r="G31" s="15">
        <f>'[1]05'!H33</f>
        <v>120</v>
      </c>
      <c r="H31" s="16">
        <f>'[1]05'!I33</f>
        <v>0</v>
      </c>
      <c r="I31" s="16">
        <f>'[1]05'!J33</f>
        <v>37</v>
      </c>
      <c r="J31" s="16">
        <f>'[1]05'!K33</f>
        <v>0</v>
      </c>
      <c r="K31" s="15">
        <f t="shared" si="4"/>
        <v>157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37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'[1]05'!B34</f>
        <v>120</v>
      </c>
      <c r="C32" s="16">
        <f>'[1]05'!C34</f>
        <v>0</v>
      </c>
      <c r="D32" s="16">
        <f>'[1]05'!D34</f>
        <v>192</v>
      </c>
      <c r="E32" s="16">
        <f>'[1]05'!E34</f>
        <v>0</v>
      </c>
      <c r="F32" s="15">
        <f t="shared" si="6"/>
        <v>312</v>
      </c>
      <c r="G32" s="15">
        <f>'[1]05'!H34</f>
        <v>120</v>
      </c>
      <c r="H32" s="16">
        <f>'[1]05'!I34</f>
        <v>0</v>
      </c>
      <c r="I32" s="16">
        <f>'[1]05'!J34</f>
        <v>37</v>
      </c>
      <c r="J32" s="16">
        <f>'[1]05'!K34</f>
        <v>0</v>
      </c>
      <c r="K32" s="15">
        <f t="shared" si="4"/>
        <v>157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37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'[1]05'!B35</f>
        <v>120</v>
      </c>
      <c r="C33" s="16">
        <f>'[1]05'!C35</f>
        <v>0</v>
      </c>
      <c r="D33" s="16">
        <f>'[1]05'!D35</f>
        <v>192</v>
      </c>
      <c r="E33" s="16">
        <f>'[1]05'!E35</f>
        <v>0</v>
      </c>
      <c r="F33" s="15">
        <f t="shared" si="6"/>
        <v>312</v>
      </c>
      <c r="G33" s="15">
        <f>'[1]05'!H35</f>
        <v>120</v>
      </c>
      <c r="H33" s="16">
        <f>'[1]05'!I35</f>
        <v>0</v>
      </c>
      <c r="I33" s="16">
        <f>'[1]05'!J35</f>
        <v>37</v>
      </c>
      <c r="J33" s="16">
        <f>'[1]05'!K35</f>
        <v>0</v>
      </c>
      <c r="K33" s="15">
        <f t="shared" si="4"/>
        <v>157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37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'[1]05'!B36</f>
        <v>120</v>
      </c>
      <c r="C34" s="16">
        <f>'[1]05'!C36</f>
        <v>0</v>
      </c>
      <c r="D34" s="16">
        <f>'[1]05'!D36</f>
        <v>192</v>
      </c>
      <c r="E34" s="16">
        <f>'[1]05'!E36</f>
        <v>0</v>
      </c>
      <c r="F34" s="15">
        <f t="shared" si="6"/>
        <v>312</v>
      </c>
      <c r="G34" s="15">
        <f>'[1]05'!H36</f>
        <v>120</v>
      </c>
      <c r="H34" s="16">
        <f>'[1]05'!I36</f>
        <v>0</v>
      </c>
      <c r="I34" s="16">
        <f>'[1]05'!J36</f>
        <v>37</v>
      </c>
      <c r="J34" s="16">
        <f>'[1]05'!K36</f>
        <v>0</v>
      </c>
      <c r="K34" s="15">
        <f t="shared" si="4"/>
        <v>157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37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'[1]05'!B37</f>
        <v>120</v>
      </c>
      <c r="C35" s="16">
        <f>'[1]05'!C37</f>
        <v>0</v>
      </c>
      <c r="D35" s="16">
        <f>'[1]05'!D37</f>
        <v>192</v>
      </c>
      <c r="E35" s="16">
        <f>'[1]05'!E37</f>
        <v>0</v>
      </c>
      <c r="F35" s="15">
        <f t="shared" si="6"/>
        <v>312</v>
      </c>
      <c r="G35" s="15">
        <f>'[1]05'!H37</f>
        <v>120</v>
      </c>
      <c r="H35" s="16">
        <f>'[1]05'!I37</f>
        <v>0</v>
      </c>
      <c r="I35" s="16">
        <f>'[1]05'!J37</f>
        <v>36</v>
      </c>
      <c r="J35" s="16">
        <f>'[1]05'!K37</f>
        <v>0</v>
      </c>
      <c r="K35" s="15">
        <f t="shared" si="4"/>
        <v>156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36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156</v>
      </c>
    </row>
    <row r="36" spans="1:17">
      <c r="A36" s="8" t="s">
        <v>78</v>
      </c>
      <c r="B36" s="15">
        <f>'[1]05'!B38</f>
        <v>120</v>
      </c>
      <c r="C36" s="16">
        <f>'[1]05'!C38</f>
        <v>0</v>
      </c>
      <c r="D36" s="16">
        <f>'[1]05'!D38</f>
        <v>192</v>
      </c>
      <c r="E36" s="16">
        <f>'[1]05'!E38</f>
        <v>0</v>
      </c>
      <c r="F36" s="15">
        <f t="shared" si="6"/>
        <v>312</v>
      </c>
      <c r="G36" s="15">
        <f>'[1]05'!H38</f>
        <v>120</v>
      </c>
      <c r="H36" s="16">
        <f>'[1]05'!I38</f>
        <v>0</v>
      </c>
      <c r="I36" s="16">
        <f>'[1]05'!J38</f>
        <v>36</v>
      </c>
      <c r="J36" s="16">
        <f>'[1]05'!K38</f>
        <v>0</v>
      </c>
      <c r="K36" s="15">
        <f t="shared" si="4"/>
        <v>156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36</v>
      </c>
      <c r="P36" s="16">
        <f t="shared" si="10"/>
        <v>0</v>
      </c>
      <c r="Q36" s="17">
        <f t="shared" si="5"/>
        <v>156</v>
      </c>
    </row>
    <row r="37" spans="1:17">
      <c r="A37" s="8" t="s">
        <v>79</v>
      </c>
      <c r="B37" s="15">
        <f>'[1]05'!B39</f>
        <v>120</v>
      </c>
      <c r="C37" s="16">
        <f>'[1]05'!C39</f>
        <v>0</v>
      </c>
      <c r="D37" s="16">
        <f>'[1]05'!D39</f>
        <v>192</v>
      </c>
      <c r="E37" s="16">
        <f>'[1]05'!E39</f>
        <v>0</v>
      </c>
      <c r="F37" s="15">
        <f t="shared" si="6"/>
        <v>312</v>
      </c>
      <c r="G37" s="15">
        <f>'[1]05'!H39</f>
        <v>120</v>
      </c>
      <c r="H37" s="16">
        <f>'[1]05'!I39</f>
        <v>0</v>
      </c>
      <c r="I37" s="16">
        <f>'[1]05'!J39</f>
        <v>36</v>
      </c>
      <c r="J37" s="16">
        <f>'[1]05'!K39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'[1]05'!B40</f>
        <v>120</v>
      </c>
      <c r="C38" s="16">
        <f>'[1]05'!C40</f>
        <v>0</v>
      </c>
      <c r="D38" s="16">
        <f>'[1]05'!D40</f>
        <v>192</v>
      </c>
      <c r="E38" s="16">
        <f>'[1]05'!E40</f>
        <v>0</v>
      </c>
      <c r="F38" s="15">
        <f t="shared" si="6"/>
        <v>312</v>
      </c>
      <c r="G38" s="15">
        <f>'[1]05'!H40</f>
        <v>120</v>
      </c>
      <c r="H38" s="16">
        <f>'[1]05'!I40</f>
        <v>0</v>
      </c>
      <c r="I38" s="16">
        <f>'[1]05'!J40</f>
        <v>36</v>
      </c>
      <c r="J38" s="16">
        <f>'[1]05'!K40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'[1]05'!B41</f>
        <v>120</v>
      </c>
      <c r="C39" s="16">
        <f>'[1]05'!C41</f>
        <v>0</v>
      </c>
      <c r="D39" s="16">
        <f>'[1]05'!D41</f>
        <v>192</v>
      </c>
      <c r="E39" s="16">
        <f>'[1]05'!E41</f>
        <v>0</v>
      </c>
      <c r="F39" s="15">
        <f t="shared" si="6"/>
        <v>312</v>
      </c>
      <c r="G39" s="15">
        <f>'[1]05'!H41</f>
        <v>120</v>
      </c>
      <c r="H39" s="16">
        <f>'[1]05'!I41</f>
        <v>0</v>
      </c>
      <c r="I39" s="16">
        <f>'[1]05'!J41</f>
        <v>35</v>
      </c>
      <c r="J39" s="16">
        <f>'[1]05'!K41</f>
        <v>0</v>
      </c>
      <c r="K39" s="15">
        <f t="shared" si="4"/>
        <v>155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35</v>
      </c>
      <c r="P39" s="16">
        <f t="shared" si="10"/>
        <v>0</v>
      </c>
      <c r="Q39" s="17">
        <f t="shared" si="5"/>
        <v>155</v>
      </c>
    </row>
    <row r="40" spans="1:17">
      <c r="A40" s="8" t="s">
        <v>82</v>
      </c>
      <c r="B40" s="15">
        <f>'[1]05'!B42</f>
        <v>120</v>
      </c>
      <c r="C40" s="16">
        <f>'[1]05'!C42</f>
        <v>0</v>
      </c>
      <c r="D40" s="16">
        <f>'[1]05'!D42</f>
        <v>192</v>
      </c>
      <c r="E40" s="16">
        <f>'[1]05'!E42</f>
        <v>0</v>
      </c>
      <c r="F40" s="15">
        <f t="shared" si="6"/>
        <v>312</v>
      </c>
      <c r="G40" s="15">
        <f>'[1]05'!H42</f>
        <v>120</v>
      </c>
      <c r="H40" s="16">
        <f>'[1]05'!I42</f>
        <v>0</v>
      </c>
      <c r="I40" s="16">
        <f>'[1]05'!J42</f>
        <v>35</v>
      </c>
      <c r="J40" s="16">
        <f>'[1]05'!K42</f>
        <v>0</v>
      </c>
      <c r="K40" s="15">
        <f t="shared" si="4"/>
        <v>155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35</v>
      </c>
      <c r="P40" s="16">
        <f t="shared" si="10"/>
        <v>0</v>
      </c>
      <c r="Q40" s="17">
        <f t="shared" si="5"/>
        <v>155</v>
      </c>
    </row>
    <row r="41" spans="1:17">
      <c r="A41" s="8" t="s">
        <v>83</v>
      </c>
      <c r="B41" s="15">
        <f>'[1]05'!B43</f>
        <v>120</v>
      </c>
      <c r="C41" s="16">
        <f>'[1]05'!C43</f>
        <v>0</v>
      </c>
      <c r="D41" s="16">
        <f>'[1]05'!D43</f>
        <v>192</v>
      </c>
      <c r="E41" s="16">
        <f>'[1]05'!E43</f>
        <v>0</v>
      </c>
      <c r="F41" s="15">
        <f t="shared" si="6"/>
        <v>312</v>
      </c>
      <c r="G41" s="15">
        <f>'[1]05'!H43</f>
        <v>120</v>
      </c>
      <c r="H41" s="16">
        <f>'[1]05'!I43</f>
        <v>0</v>
      </c>
      <c r="I41" s="16">
        <f>'[1]05'!J43</f>
        <v>35</v>
      </c>
      <c r="J41" s="16">
        <f>'[1]05'!K43</f>
        <v>0</v>
      </c>
      <c r="K41" s="15">
        <f t="shared" si="4"/>
        <v>155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35</v>
      </c>
      <c r="P41" s="16">
        <f t="shared" si="10"/>
        <v>0</v>
      </c>
      <c r="Q41" s="17">
        <f t="shared" si="5"/>
        <v>155</v>
      </c>
    </row>
    <row r="42" spans="1:17">
      <c r="A42" s="8" t="s">
        <v>84</v>
      </c>
      <c r="B42" s="15">
        <f>'[1]05'!B44</f>
        <v>120</v>
      </c>
      <c r="C42" s="16">
        <f>'[1]05'!C44</f>
        <v>0</v>
      </c>
      <c r="D42" s="16">
        <f>'[1]05'!D44</f>
        <v>192</v>
      </c>
      <c r="E42" s="16">
        <f>'[1]05'!E44</f>
        <v>0</v>
      </c>
      <c r="F42" s="15">
        <f t="shared" si="6"/>
        <v>312</v>
      </c>
      <c r="G42" s="15">
        <f>'[1]05'!H44</f>
        <v>120</v>
      </c>
      <c r="H42" s="16">
        <f>'[1]05'!I44</f>
        <v>0</v>
      </c>
      <c r="I42" s="16">
        <f>'[1]05'!J44</f>
        <v>35</v>
      </c>
      <c r="J42" s="16">
        <f>'[1]05'!K44</f>
        <v>0</v>
      </c>
      <c r="K42" s="15">
        <f t="shared" si="4"/>
        <v>155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35</v>
      </c>
      <c r="P42" s="16">
        <f t="shared" si="10"/>
        <v>0</v>
      </c>
      <c r="Q42" s="17">
        <f t="shared" si="5"/>
        <v>155</v>
      </c>
    </row>
    <row r="43" spans="1:17">
      <c r="A43" s="8" t="s">
        <v>85</v>
      </c>
      <c r="B43" s="15">
        <f>'[1]05'!B45</f>
        <v>120</v>
      </c>
      <c r="C43" s="16">
        <f>'[1]05'!C45</f>
        <v>0</v>
      </c>
      <c r="D43" s="16">
        <f>'[1]05'!D45</f>
        <v>186</v>
      </c>
      <c r="E43" s="16">
        <f>'[1]05'!E45</f>
        <v>0</v>
      </c>
      <c r="F43" s="15">
        <f t="shared" si="6"/>
        <v>306</v>
      </c>
      <c r="G43" s="15">
        <f>'[1]05'!H45</f>
        <v>120</v>
      </c>
      <c r="H43" s="16">
        <f>'[1]05'!I45</f>
        <v>0</v>
      </c>
      <c r="I43" s="16">
        <f>'[1]05'!J45</f>
        <v>34</v>
      </c>
      <c r="J43" s="16">
        <f>'[1]05'!K45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'[1]05'!B46</f>
        <v>120</v>
      </c>
      <c r="C44" s="16">
        <f>'[1]05'!C46</f>
        <v>0</v>
      </c>
      <c r="D44" s="16">
        <f>'[1]05'!D46</f>
        <v>186</v>
      </c>
      <c r="E44" s="16">
        <f>'[1]05'!E46</f>
        <v>0</v>
      </c>
      <c r="F44" s="15">
        <f t="shared" si="6"/>
        <v>306</v>
      </c>
      <c r="G44" s="15">
        <f>'[1]05'!H46</f>
        <v>120</v>
      </c>
      <c r="H44" s="16">
        <f>'[1]05'!I46</f>
        <v>0</v>
      </c>
      <c r="I44" s="16">
        <f>'[1]05'!J46</f>
        <v>34</v>
      </c>
      <c r="J44" s="16">
        <f>'[1]05'!K46</f>
        <v>0</v>
      </c>
      <c r="K44" s="15">
        <f t="shared" si="4"/>
        <v>154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34</v>
      </c>
      <c r="P44" s="16">
        <f t="shared" si="10"/>
        <v>0</v>
      </c>
      <c r="Q44" s="17">
        <f t="shared" si="5"/>
        <v>154</v>
      </c>
    </row>
    <row r="45" spans="1:17">
      <c r="A45" s="8" t="s">
        <v>87</v>
      </c>
      <c r="B45" s="15">
        <f>'[1]05'!B47</f>
        <v>120</v>
      </c>
      <c r="C45" s="16">
        <f>'[1]05'!C47</f>
        <v>0</v>
      </c>
      <c r="D45" s="16">
        <f>'[1]05'!D47</f>
        <v>186</v>
      </c>
      <c r="E45" s="16">
        <f>'[1]05'!E47</f>
        <v>0</v>
      </c>
      <c r="F45" s="15">
        <f t="shared" si="6"/>
        <v>306</v>
      </c>
      <c r="G45" s="15">
        <f>'[1]05'!H47</f>
        <v>120</v>
      </c>
      <c r="H45" s="16">
        <f>'[1]05'!I47</f>
        <v>0</v>
      </c>
      <c r="I45" s="16">
        <f>'[1]05'!J47</f>
        <v>34</v>
      </c>
      <c r="J45" s="16">
        <f>'[1]05'!K47</f>
        <v>0</v>
      </c>
      <c r="K45" s="15">
        <f t="shared" si="4"/>
        <v>154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34</v>
      </c>
      <c r="P45" s="16">
        <f t="shared" si="10"/>
        <v>0</v>
      </c>
      <c r="Q45" s="17">
        <f t="shared" si="5"/>
        <v>154</v>
      </c>
    </row>
    <row r="46" spans="1:17">
      <c r="A46" s="8" t="s">
        <v>88</v>
      </c>
      <c r="B46" s="15">
        <f>'[1]05'!B48</f>
        <v>120</v>
      </c>
      <c r="C46" s="16">
        <f>'[1]05'!C48</f>
        <v>0</v>
      </c>
      <c r="D46" s="16">
        <f>'[1]05'!D48</f>
        <v>186</v>
      </c>
      <c r="E46" s="16">
        <f>'[1]05'!E48</f>
        <v>0</v>
      </c>
      <c r="F46" s="15">
        <f t="shared" si="6"/>
        <v>306</v>
      </c>
      <c r="G46" s="15">
        <f>'[1]05'!H48</f>
        <v>120</v>
      </c>
      <c r="H46" s="16">
        <f>'[1]05'!I48</f>
        <v>0</v>
      </c>
      <c r="I46" s="16">
        <f>'[1]05'!J48</f>
        <v>34</v>
      </c>
      <c r="J46" s="16">
        <f>'[1]05'!K48</f>
        <v>0</v>
      </c>
      <c r="K46" s="15">
        <f t="shared" si="4"/>
        <v>154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34</v>
      </c>
      <c r="P46" s="16">
        <f t="shared" si="10"/>
        <v>0</v>
      </c>
      <c r="Q46" s="17">
        <f t="shared" si="5"/>
        <v>154</v>
      </c>
    </row>
    <row r="47" spans="1:17">
      <c r="A47" s="8" t="s">
        <v>89</v>
      </c>
      <c r="B47" s="15">
        <f>'[1]05'!B49</f>
        <v>120</v>
      </c>
      <c r="C47" s="16">
        <f>'[1]05'!C49</f>
        <v>0</v>
      </c>
      <c r="D47" s="16">
        <f>'[1]05'!D49</f>
        <v>186</v>
      </c>
      <c r="E47" s="16">
        <f>'[1]05'!E49</f>
        <v>0</v>
      </c>
      <c r="F47" s="15">
        <f t="shared" si="6"/>
        <v>306</v>
      </c>
      <c r="G47" s="15">
        <f>'[1]05'!H49</f>
        <v>120</v>
      </c>
      <c r="H47" s="16">
        <f>'[1]05'!I49</f>
        <v>0</v>
      </c>
      <c r="I47" s="16">
        <f>'[1]05'!J49</f>
        <v>34</v>
      </c>
      <c r="J47" s="16">
        <f>'[1]05'!K49</f>
        <v>0</v>
      </c>
      <c r="K47" s="15">
        <f t="shared" si="4"/>
        <v>154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34</v>
      </c>
      <c r="P47" s="16">
        <f t="shared" si="10"/>
        <v>0</v>
      </c>
      <c r="Q47" s="17">
        <f t="shared" si="5"/>
        <v>154</v>
      </c>
    </row>
    <row r="48" spans="1:17">
      <c r="A48" s="8" t="s">
        <v>90</v>
      </c>
      <c r="B48" s="15">
        <f>'[1]05'!B50</f>
        <v>120</v>
      </c>
      <c r="C48" s="16">
        <f>'[1]05'!C50</f>
        <v>0</v>
      </c>
      <c r="D48" s="16">
        <f>'[1]05'!D50</f>
        <v>186</v>
      </c>
      <c r="E48" s="16">
        <f>'[1]05'!E50</f>
        <v>0</v>
      </c>
      <c r="F48" s="15">
        <f t="shared" si="6"/>
        <v>306</v>
      </c>
      <c r="G48" s="15">
        <f>'[1]05'!H50</f>
        <v>120</v>
      </c>
      <c r="H48" s="16">
        <f>'[1]05'!I50</f>
        <v>0</v>
      </c>
      <c r="I48" s="16">
        <f>'[1]05'!J50</f>
        <v>34</v>
      </c>
      <c r="J48" s="16">
        <f>'[1]05'!K50</f>
        <v>0</v>
      </c>
      <c r="K48" s="15">
        <f t="shared" si="4"/>
        <v>154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34</v>
      </c>
      <c r="P48" s="16">
        <f t="shared" si="10"/>
        <v>0</v>
      </c>
      <c r="Q48" s="17">
        <f t="shared" si="5"/>
        <v>154</v>
      </c>
    </row>
    <row r="49" spans="1:17">
      <c r="A49" s="8" t="s">
        <v>91</v>
      </c>
      <c r="B49" s="15">
        <f>'[1]05'!B51</f>
        <v>120</v>
      </c>
      <c r="C49" s="16">
        <f>'[1]05'!C51</f>
        <v>0</v>
      </c>
      <c r="D49" s="16">
        <f>'[1]05'!D51</f>
        <v>186</v>
      </c>
      <c r="E49" s="16">
        <f>'[1]05'!E51</f>
        <v>0</v>
      </c>
      <c r="F49" s="15">
        <f t="shared" si="6"/>
        <v>306</v>
      </c>
      <c r="G49" s="15">
        <f>'[1]05'!H51</f>
        <v>120</v>
      </c>
      <c r="H49" s="16">
        <f>'[1]05'!I51</f>
        <v>0</v>
      </c>
      <c r="I49" s="16">
        <f>'[1]05'!J51</f>
        <v>34</v>
      </c>
      <c r="J49" s="16">
        <f>'[1]05'!K51</f>
        <v>0</v>
      </c>
      <c r="K49" s="15">
        <f t="shared" si="4"/>
        <v>154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34</v>
      </c>
      <c r="P49" s="16">
        <f t="shared" si="10"/>
        <v>0</v>
      </c>
      <c r="Q49" s="17">
        <f t="shared" si="5"/>
        <v>154</v>
      </c>
    </row>
    <row r="50" spans="1:17">
      <c r="A50" s="8" t="s">
        <v>92</v>
      </c>
      <c r="B50" s="15">
        <f>'[1]05'!B52</f>
        <v>120</v>
      </c>
      <c r="C50" s="16">
        <f>'[1]05'!C52</f>
        <v>0</v>
      </c>
      <c r="D50" s="16">
        <f>'[1]05'!D52</f>
        <v>186</v>
      </c>
      <c r="E50" s="16">
        <f>'[1]05'!E52</f>
        <v>0</v>
      </c>
      <c r="F50" s="15">
        <f t="shared" si="6"/>
        <v>306</v>
      </c>
      <c r="G50" s="15">
        <f>'[1]05'!H52</f>
        <v>120</v>
      </c>
      <c r="H50" s="16">
        <f>'[1]05'!I52</f>
        <v>0</v>
      </c>
      <c r="I50" s="16">
        <f>'[1]05'!J52</f>
        <v>34</v>
      </c>
      <c r="J50" s="16">
        <f>'[1]05'!K52</f>
        <v>0</v>
      </c>
      <c r="K50" s="15">
        <f t="shared" si="4"/>
        <v>154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34</v>
      </c>
      <c r="P50" s="16">
        <f t="shared" si="10"/>
        <v>0</v>
      </c>
      <c r="Q50" s="17">
        <f t="shared" si="5"/>
        <v>154</v>
      </c>
    </row>
    <row r="51" spans="1:17">
      <c r="A51" s="8" t="s">
        <v>93</v>
      </c>
      <c r="B51" s="15">
        <f>'[1]05'!B53</f>
        <v>120</v>
      </c>
      <c r="C51" s="16">
        <f>'[1]05'!C53</f>
        <v>0</v>
      </c>
      <c r="D51" s="16">
        <f>'[1]05'!D53</f>
        <v>186</v>
      </c>
      <c r="E51" s="16">
        <f>'[1]05'!E53</f>
        <v>0</v>
      </c>
      <c r="F51" s="15">
        <f t="shared" si="6"/>
        <v>306</v>
      </c>
      <c r="G51" s="15">
        <f>'[1]05'!H53</f>
        <v>120</v>
      </c>
      <c r="H51" s="16">
        <f>'[1]05'!I53</f>
        <v>0</v>
      </c>
      <c r="I51" s="16">
        <f>'[1]05'!J53</f>
        <v>34</v>
      </c>
      <c r="J51" s="16">
        <f>'[1]05'!K53</f>
        <v>0</v>
      </c>
      <c r="K51" s="15">
        <f t="shared" si="4"/>
        <v>154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34</v>
      </c>
      <c r="P51" s="16">
        <f t="shared" si="10"/>
        <v>0</v>
      </c>
      <c r="Q51" s="17">
        <f t="shared" si="5"/>
        <v>154</v>
      </c>
    </row>
    <row r="52" spans="1:17">
      <c r="A52" s="8" t="s">
        <v>94</v>
      </c>
      <c r="B52" s="15">
        <f>'[1]05'!B54</f>
        <v>120</v>
      </c>
      <c r="C52" s="16">
        <f>'[1]05'!C54</f>
        <v>0</v>
      </c>
      <c r="D52" s="16">
        <f>'[1]05'!D54</f>
        <v>186</v>
      </c>
      <c r="E52" s="16">
        <f>'[1]05'!E54</f>
        <v>0</v>
      </c>
      <c r="F52" s="15">
        <f t="shared" si="6"/>
        <v>306</v>
      </c>
      <c r="G52" s="15">
        <f>'[1]05'!H54</f>
        <v>120</v>
      </c>
      <c r="H52" s="16">
        <f>'[1]05'!I54</f>
        <v>0</v>
      </c>
      <c r="I52" s="16">
        <f>'[1]05'!J54</f>
        <v>36</v>
      </c>
      <c r="J52" s="16">
        <f>'[1]05'!K54</f>
        <v>0</v>
      </c>
      <c r="K52" s="15">
        <f t="shared" si="4"/>
        <v>156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36</v>
      </c>
      <c r="P52" s="16">
        <f t="shared" si="10"/>
        <v>0</v>
      </c>
      <c r="Q52" s="17">
        <f t="shared" si="5"/>
        <v>156</v>
      </c>
    </row>
    <row r="53" spans="1:17">
      <c r="A53" s="8" t="s">
        <v>95</v>
      </c>
      <c r="B53" s="15">
        <f>'[1]05'!B55</f>
        <v>120</v>
      </c>
      <c r="C53" s="16">
        <f>'[1]05'!C55</f>
        <v>0</v>
      </c>
      <c r="D53" s="16">
        <f>'[1]05'!D55</f>
        <v>186</v>
      </c>
      <c r="E53" s="16">
        <f>'[1]05'!E55</f>
        <v>0</v>
      </c>
      <c r="F53" s="15">
        <f t="shared" si="6"/>
        <v>306</v>
      </c>
      <c r="G53" s="15">
        <f>'[1]05'!H55</f>
        <v>120</v>
      </c>
      <c r="H53" s="16">
        <f>'[1]05'!I55</f>
        <v>0</v>
      </c>
      <c r="I53" s="16">
        <f>'[1]05'!J55</f>
        <v>36</v>
      </c>
      <c r="J53" s="16">
        <f>'[1]05'!K55</f>
        <v>0</v>
      </c>
      <c r="K53" s="15">
        <f t="shared" si="4"/>
        <v>156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36</v>
      </c>
      <c r="P53" s="16">
        <f t="shared" si="10"/>
        <v>0</v>
      </c>
      <c r="Q53" s="17">
        <f t="shared" si="5"/>
        <v>156</v>
      </c>
    </row>
    <row r="54" spans="1:17">
      <c r="A54" s="8" t="s">
        <v>96</v>
      </c>
      <c r="B54" s="15">
        <f>'[1]05'!B56</f>
        <v>120</v>
      </c>
      <c r="C54" s="16">
        <f>'[1]05'!C56</f>
        <v>0</v>
      </c>
      <c r="D54" s="16">
        <f>'[1]05'!D56</f>
        <v>186</v>
      </c>
      <c r="E54" s="16">
        <f>'[1]05'!E56</f>
        <v>0</v>
      </c>
      <c r="F54" s="15">
        <f t="shared" si="6"/>
        <v>306</v>
      </c>
      <c r="G54" s="15">
        <f>'[1]05'!H56</f>
        <v>120</v>
      </c>
      <c r="H54" s="16">
        <f>'[1]05'!I56</f>
        <v>0</v>
      </c>
      <c r="I54" s="16">
        <f>'[1]05'!J56</f>
        <v>36</v>
      </c>
      <c r="J54" s="16">
        <f>'[1]05'!K56</f>
        <v>0</v>
      </c>
      <c r="K54" s="15">
        <f t="shared" si="4"/>
        <v>156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36</v>
      </c>
      <c r="P54" s="16">
        <f t="shared" si="10"/>
        <v>0</v>
      </c>
      <c r="Q54" s="17">
        <f t="shared" si="5"/>
        <v>156</v>
      </c>
    </row>
    <row r="55" spans="1:17">
      <c r="A55" s="8" t="s">
        <v>97</v>
      </c>
      <c r="B55" s="15">
        <f>'[1]05'!B57</f>
        <v>120</v>
      </c>
      <c r="C55" s="16">
        <f>'[1]05'!C57</f>
        <v>0</v>
      </c>
      <c r="D55" s="16">
        <f>'[1]05'!D57</f>
        <v>186</v>
      </c>
      <c r="E55" s="16">
        <f>'[1]05'!E57</f>
        <v>0</v>
      </c>
      <c r="F55" s="15">
        <f t="shared" si="6"/>
        <v>306</v>
      </c>
      <c r="G55" s="15">
        <f>'[1]05'!H57</f>
        <v>120</v>
      </c>
      <c r="H55" s="16">
        <f>'[1]05'!I57</f>
        <v>0</v>
      </c>
      <c r="I55" s="16">
        <f>'[1]05'!J57</f>
        <v>36</v>
      </c>
      <c r="J55" s="16">
        <f>'[1]05'!K57</f>
        <v>0</v>
      </c>
      <c r="K55" s="15">
        <f t="shared" si="4"/>
        <v>156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36</v>
      </c>
      <c r="P55" s="16">
        <f t="shared" si="10"/>
        <v>0</v>
      </c>
      <c r="Q55" s="17">
        <f t="shared" si="5"/>
        <v>156</v>
      </c>
    </row>
    <row r="56" spans="1:17">
      <c r="A56" s="8" t="s">
        <v>98</v>
      </c>
      <c r="B56" s="15">
        <f>'[1]05'!B58</f>
        <v>120</v>
      </c>
      <c r="C56" s="16">
        <f>'[1]05'!C58</f>
        <v>0</v>
      </c>
      <c r="D56" s="16">
        <f>'[1]05'!D58</f>
        <v>186</v>
      </c>
      <c r="E56" s="16">
        <f>'[1]05'!E58</f>
        <v>0</v>
      </c>
      <c r="F56" s="15">
        <f t="shared" si="6"/>
        <v>306</v>
      </c>
      <c r="G56" s="15">
        <f>'[1]05'!H58</f>
        <v>120</v>
      </c>
      <c r="H56" s="16">
        <f>'[1]05'!I58</f>
        <v>0</v>
      </c>
      <c r="I56" s="16">
        <f>'[1]05'!J58</f>
        <v>36</v>
      </c>
      <c r="J56" s="16">
        <f>'[1]05'!K58</f>
        <v>0</v>
      </c>
      <c r="K56" s="15">
        <f t="shared" si="4"/>
        <v>156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36</v>
      </c>
      <c r="P56" s="16">
        <f t="shared" si="10"/>
        <v>0</v>
      </c>
      <c r="Q56" s="17">
        <f t="shared" si="5"/>
        <v>156</v>
      </c>
    </row>
    <row r="57" spans="1:17">
      <c r="A57" s="8" t="s">
        <v>99</v>
      </c>
      <c r="B57" s="15">
        <f>'[1]05'!B59</f>
        <v>120</v>
      </c>
      <c r="C57" s="16">
        <f>'[1]05'!C59</f>
        <v>0</v>
      </c>
      <c r="D57" s="16">
        <f>'[1]05'!D59</f>
        <v>186</v>
      </c>
      <c r="E57" s="16">
        <f>'[1]05'!E59</f>
        <v>0</v>
      </c>
      <c r="F57" s="15">
        <f t="shared" si="6"/>
        <v>306</v>
      </c>
      <c r="G57" s="15">
        <f>'[1]05'!H59</f>
        <v>120</v>
      </c>
      <c r="H57" s="16">
        <f>'[1]05'!I59</f>
        <v>0</v>
      </c>
      <c r="I57" s="16">
        <f>'[1]05'!J59</f>
        <v>36</v>
      </c>
      <c r="J57" s="16">
        <f>'[1]05'!K59</f>
        <v>0</v>
      </c>
      <c r="K57" s="15">
        <f t="shared" si="4"/>
        <v>156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36</v>
      </c>
      <c r="P57" s="16">
        <f t="shared" si="10"/>
        <v>0</v>
      </c>
      <c r="Q57" s="17">
        <f t="shared" si="5"/>
        <v>156</v>
      </c>
    </row>
    <row r="58" spans="1:17">
      <c r="A58" s="8" t="s">
        <v>100</v>
      </c>
      <c r="B58" s="15">
        <f>'[1]05'!B60</f>
        <v>120</v>
      </c>
      <c r="C58" s="16">
        <f>'[1]05'!C60</f>
        <v>0</v>
      </c>
      <c r="D58" s="16">
        <f>'[1]05'!D60</f>
        <v>189</v>
      </c>
      <c r="E58" s="16">
        <f>'[1]05'!E60</f>
        <v>0</v>
      </c>
      <c r="F58" s="15">
        <f t="shared" si="6"/>
        <v>309</v>
      </c>
      <c r="G58" s="15">
        <f>'[1]05'!H60</f>
        <v>120</v>
      </c>
      <c r="H58" s="16">
        <f>'[1]05'!I60</f>
        <v>0</v>
      </c>
      <c r="I58" s="16">
        <f>'[1]05'!J60</f>
        <v>34</v>
      </c>
      <c r="J58" s="16">
        <f>'[1]05'!K60</f>
        <v>0</v>
      </c>
      <c r="K58" s="15">
        <f t="shared" si="4"/>
        <v>154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34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'[1]05'!B61</f>
        <v>120</v>
      </c>
      <c r="C59" s="16">
        <f>'[1]05'!C61</f>
        <v>0</v>
      </c>
      <c r="D59" s="16">
        <f>'[1]05'!D61</f>
        <v>189</v>
      </c>
      <c r="E59" s="16">
        <f>'[1]05'!E61</f>
        <v>0</v>
      </c>
      <c r="F59" s="15">
        <f t="shared" si="6"/>
        <v>309</v>
      </c>
      <c r="G59" s="15">
        <f>'[1]05'!H61</f>
        <v>120</v>
      </c>
      <c r="H59" s="16">
        <f>'[1]05'!I61</f>
        <v>0</v>
      </c>
      <c r="I59" s="16">
        <f>'[1]05'!J61</f>
        <v>34</v>
      </c>
      <c r="J59" s="16">
        <f>'[1]05'!K61</f>
        <v>0</v>
      </c>
      <c r="K59" s="15">
        <f t="shared" si="4"/>
        <v>154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34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'[1]05'!B62</f>
        <v>120</v>
      </c>
      <c r="C60" s="16">
        <f>'[1]05'!C62</f>
        <v>0</v>
      </c>
      <c r="D60" s="16">
        <f>'[1]05'!D62</f>
        <v>189</v>
      </c>
      <c r="E60" s="16">
        <f>'[1]05'!E62</f>
        <v>0</v>
      </c>
      <c r="F60" s="15">
        <f t="shared" si="6"/>
        <v>309</v>
      </c>
      <c r="G60" s="15">
        <f>'[1]05'!H62</f>
        <v>120</v>
      </c>
      <c r="H60" s="16">
        <f>'[1]05'!I62</f>
        <v>0</v>
      </c>
      <c r="I60" s="16">
        <f>'[1]05'!J62</f>
        <v>34</v>
      </c>
      <c r="J60" s="16">
        <f>'[1]05'!K62</f>
        <v>0</v>
      </c>
      <c r="K60" s="15">
        <f t="shared" si="4"/>
        <v>154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34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'[1]05'!B63</f>
        <v>120</v>
      </c>
      <c r="C61" s="16">
        <f>'[1]05'!C63</f>
        <v>0</v>
      </c>
      <c r="D61" s="16">
        <f>'[1]05'!D63</f>
        <v>189</v>
      </c>
      <c r="E61" s="16">
        <f>'[1]05'!E63</f>
        <v>0</v>
      </c>
      <c r="F61" s="15">
        <f t="shared" si="6"/>
        <v>309</v>
      </c>
      <c r="G61" s="15">
        <f>'[1]05'!H63</f>
        <v>120</v>
      </c>
      <c r="H61" s="16">
        <f>'[1]05'!I63</f>
        <v>0</v>
      </c>
      <c r="I61" s="16">
        <f>'[1]05'!J63</f>
        <v>34</v>
      </c>
      <c r="J61" s="16">
        <f>'[1]05'!K63</f>
        <v>0</v>
      </c>
      <c r="K61" s="15">
        <f t="shared" si="4"/>
        <v>154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34</v>
      </c>
      <c r="P61" s="16">
        <f t="shared" si="10"/>
        <v>0</v>
      </c>
      <c r="Q61" s="17">
        <f t="shared" si="5"/>
        <v>154</v>
      </c>
    </row>
    <row r="62" spans="1:17">
      <c r="A62" s="8" t="s">
        <v>104</v>
      </c>
      <c r="B62" s="15">
        <f>'[1]05'!B64</f>
        <v>120</v>
      </c>
      <c r="C62" s="16">
        <f>'[1]05'!C64</f>
        <v>0</v>
      </c>
      <c r="D62" s="16">
        <f>'[1]05'!D64</f>
        <v>189</v>
      </c>
      <c r="E62" s="16">
        <f>'[1]05'!E64</f>
        <v>0</v>
      </c>
      <c r="F62" s="15">
        <f t="shared" si="6"/>
        <v>309</v>
      </c>
      <c r="G62" s="15">
        <f>'[1]05'!H64</f>
        <v>120</v>
      </c>
      <c r="H62" s="16">
        <f>'[1]05'!I64</f>
        <v>0</v>
      </c>
      <c r="I62" s="16">
        <f>'[1]05'!J64</f>
        <v>34</v>
      </c>
      <c r="J62" s="16">
        <f>'[1]05'!K64</f>
        <v>0</v>
      </c>
      <c r="K62" s="15">
        <f t="shared" si="4"/>
        <v>154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34</v>
      </c>
      <c r="P62" s="16">
        <f t="shared" si="10"/>
        <v>0</v>
      </c>
      <c r="Q62" s="17">
        <f t="shared" si="5"/>
        <v>154</v>
      </c>
    </row>
    <row r="63" spans="1:17">
      <c r="A63" s="8" t="s">
        <v>105</v>
      </c>
      <c r="B63" s="15">
        <f>'[1]05'!B65</f>
        <v>120</v>
      </c>
      <c r="C63" s="16">
        <f>'[1]05'!C65</f>
        <v>0</v>
      </c>
      <c r="D63" s="16">
        <f>'[1]05'!D65</f>
        <v>189</v>
      </c>
      <c r="E63" s="16">
        <f>'[1]05'!E65</f>
        <v>0</v>
      </c>
      <c r="F63" s="15">
        <f t="shared" si="6"/>
        <v>309</v>
      </c>
      <c r="G63" s="15">
        <f>'[1]05'!H65</f>
        <v>120</v>
      </c>
      <c r="H63" s="16">
        <f>'[1]05'!I65</f>
        <v>0</v>
      </c>
      <c r="I63" s="16">
        <f>'[1]05'!J65</f>
        <v>34</v>
      </c>
      <c r="J63" s="16">
        <f>'[1]05'!K65</f>
        <v>0</v>
      </c>
      <c r="K63" s="15">
        <f t="shared" si="4"/>
        <v>154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34</v>
      </c>
      <c r="P63" s="16">
        <f t="shared" si="10"/>
        <v>0</v>
      </c>
      <c r="Q63" s="17">
        <f t="shared" si="5"/>
        <v>154</v>
      </c>
    </row>
    <row r="64" spans="1:17">
      <c r="A64" s="8" t="s">
        <v>106</v>
      </c>
      <c r="B64" s="15">
        <f>'[1]05'!B66</f>
        <v>120</v>
      </c>
      <c r="C64" s="16">
        <f>'[1]05'!C66</f>
        <v>0</v>
      </c>
      <c r="D64" s="16">
        <f>'[1]05'!D66</f>
        <v>189</v>
      </c>
      <c r="E64" s="16">
        <f>'[1]05'!E66</f>
        <v>0</v>
      </c>
      <c r="F64" s="15">
        <f t="shared" si="6"/>
        <v>309</v>
      </c>
      <c r="G64" s="15">
        <f>'[1]05'!H66</f>
        <v>120</v>
      </c>
      <c r="H64" s="16">
        <f>'[1]05'!I66</f>
        <v>0</v>
      </c>
      <c r="I64" s="16">
        <f>'[1]05'!J66</f>
        <v>34</v>
      </c>
      <c r="J64" s="16">
        <f>'[1]05'!K66</f>
        <v>0</v>
      </c>
      <c r="K64" s="15">
        <f t="shared" si="4"/>
        <v>154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34</v>
      </c>
      <c r="P64" s="16">
        <f t="shared" si="10"/>
        <v>0</v>
      </c>
      <c r="Q64" s="17">
        <f t="shared" si="5"/>
        <v>154</v>
      </c>
    </row>
    <row r="65" spans="1:19">
      <c r="A65" s="8" t="s">
        <v>107</v>
      </c>
      <c r="B65" s="15">
        <f>'[1]05'!B67</f>
        <v>120</v>
      </c>
      <c r="C65" s="16">
        <f>'[1]05'!C67</f>
        <v>0</v>
      </c>
      <c r="D65" s="16">
        <f>'[1]05'!D67</f>
        <v>189</v>
      </c>
      <c r="E65" s="16">
        <f>'[1]05'!E67</f>
        <v>0</v>
      </c>
      <c r="F65" s="15">
        <f t="shared" si="6"/>
        <v>309</v>
      </c>
      <c r="G65" s="15">
        <f>'[1]05'!H67</f>
        <v>120</v>
      </c>
      <c r="H65" s="16">
        <f>'[1]05'!I67</f>
        <v>0</v>
      </c>
      <c r="I65" s="16">
        <f>'[1]05'!J67</f>
        <v>34</v>
      </c>
      <c r="J65" s="16">
        <f>'[1]05'!K67</f>
        <v>0</v>
      </c>
      <c r="K65" s="15">
        <f t="shared" si="4"/>
        <v>154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34</v>
      </c>
      <c r="P65" s="16">
        <f t="shared" si="10"/>
        <v>0</v>
      </c>
      <c r="Q65" s="17">
        <f t="shared" si="5"/>
        <v>154</v>
      </c>
    </row>
    <row r="66" spans="1:19">
      <c r="A66" s="8" t="s">
        <v>108</v>
      </c>
      <c r="B66" s="15">
        <f>'[1]05'!B68</f>
        <v>120</v>
      </c>
      <c r="C66" s="16">
        <f>'[1]05'!C68</f>
        <v>0</v>
      </c>
      <c r="D66" s="16">
        <f>'[1]05'!D68</f>
        <v>189</v>
      </c>
      <c r="E66" s="16">
        <f>'[1]05'!E68</f>
        <v>0</v>
      </c>
      <c r="F66" s="15">
        <f t="shared" si="6"/>
        <v>309</v>
      </c>
      <c r="G66" s="15">
        <f>'[1]05'!H68</f>
        <v>120</v>
      </c>
      <c r="H66" s="16">
        <f>'[1]05'!I68</f>
        <v>0</v>
      </c>
      <c r="I66" s="16">
        <f>'[1]05'!J68</f>
        <v>31</v>
      </c>
      <c r="J66" s="16">
        <f>'[1]05'!K68</f>
        <v>0</v>
      </c>
      <c r="K66" s="15">
        <f t="shared" si="4"/>
        <v>151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31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'[1]05'!B69</f>
        <v>120</v>
      </c>
      <c r="C67" s="16">
        <f>'[1]05'!C69</f>
        <v>0</v>
      </c>
      <c r="D67" s="16">
        <f>'[1]05'!D69</f>
        <v>189</v>
      </c>
      <c r="E67" s="16">
        <f>'[1]05'!E69</f>
        <v>0</v>
      </c>
      <c r="F67" s="15">
        <f t="shared" si="6"/>
        <v>309</v>
      </c>
      <c r="G67" s="15">
        <f>'[1]05'!H69</f>
        <v>120</v>
      </c>
      <c r="H67" s="16">
        <f>'[1]05'!I69</f>
        <v>0</v>
      </c>
      <c r="I67" s="16">
        <f>'[1]05'!J69</f>
        <v>31</v>
      </c>
      <c r="J67" s="16">
        <f>'[1]05'!K69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'[1]05'!B70</f>
        <v>120</v>
      </c>
      <c r="C68" s="16">
        <f>'[1]05'!C70</f>
        <v>0</v>
      </c>
      <c r="D68" s="16">
        <f>'[1]05'!D70</f>
        <v>189</v>
      </c>
      <c r="E68" s="16">
        <f>'[1]05'!E70</f>
        <v>0</v>
      </c>
      <c r="F68" s="15">
        <f t="shared" si="6"/>
        <v>309</v>
      </c>
      <c r="G68" s="15">
        <f>'[1]05'!H70</f>
        <v>120</v>
      </c>
      <c r="H68" s="16">
        <f>'[1]05'!I70</f>
        <v>0</v>
      </c>
      <c r="I68" s="16">
        <f>'[1]05'!J70</f>
        <v>31</v>
      </c>
      <c r="J68" s="16">
        <f>'[1]05'!K70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31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'[1]05'!B71</f>
        <v>120</v>
      </c>
      <c r="C69" s="16">
        <f>'[1]05'!C71</f>
        <v>0</v>
      </c>
      <c r="D69" s="16">
        <f>'[1]05'!D71</f>
        <v>189</v>
      </c>
      <c r="E69" s="16">
        <f>'[1]05'!E71</f>
        <v>0</v>
      </c>
      <c r="F69" s="15">
        <f t="shared" ref="F69:F98" si="17">SUM(B69:E69)</f>
        <v>309</v>
      </c>
      <c r="G69" s="15">
        <f>'[1]05'!H71</f>
        <v>120</v>
      </c>
      <c r="H69" s="16">
        <f>'[1]05'!I71</f>
        <v>0</v>
      </c>
      <c r="I69" s="16">
        <f>'[1]05'!J71</f>
        <v>31</v>
      </c>
      <c r="J69" s="16">
        <f>'[1]05'!K71</f>
        <v>0</v>
      </c>
      <c r="K69" s="15">
        <f t="shared" si="15"/>
        <v>151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31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'[1]05'!B72</f>
        <v>120</v>
      </c>
      <c r="C70" s="16">
        <f>'[1]05'!C72</f>
        <v>0</v>
      </c>
      <c r="D70" s="16">
        <f>'[1]05'!D72</f>
        <v>189</v>
      </c>
      <c r="E70" s="16">
        <f>'[1]05'!E72</f>
        <v>0</v>
      </c>
      <c r="F70" s="15">
        <f t="shared" si="17"/>
        <v>309</v>
      </c>
      <c r="G70" s="15">
        <f>'[1]05'!H72</f>
        <v>120</v>
      </c>
      <c r="H70" s="16">
        <f>'[1]05'!I72</f>
        <v>0</v>
      </c>
      <c r="I70" s="16">
        <f>'[1]05'!J72</f>
        <v>31</v>
      </c>
      <c r="J70" s="16">
        <f>'[1]05'!K72</f>
        <v>0</v>
      </c>
      <c r="K70" s="15">
        <f t="shared" si="15"/>
        <v>151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31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'[1]05'!B73</f>
        <v>120</v>
      </c>
      <c r="C71" s="16">
        <f>'[1]05'!C73</f>
        <v>0</v>
      </c>
      <c r="D71" s="16">
        <f>'[1]05'!D73</f>
        <v>195</v>
      </c>
      <c r="E71" s="16">
        <f>'[1]05'!E73</f>
        <v>0</v>
      </c>
      <c r="F71" s="15">
        <f t="shared" si="17"/>
        <v>315</v>
      </c>
      <c r="G71" s="15">
        <f>'[1]05'!H73</f>
        <v>120</v>
      </c>
      <c r="H71" s="16">
        <f>'[1]05'!I73</f>
        <v>0</v>
      </c>
      <c r="I71" s="16">
        <f>'[1]05'!J73</f>
        <v>31</v>
      </c>
      <c r="J71" s="16">
        <f>'[1]05'!K73</f>
        <v>0</v>
      </c>
      <c r="K71" s="15">
        <f t="shared" si="15"/>
        <v>151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31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'[1]05'!B74</f>
        <v>120</v>
      </c>
      <c r="C72" s="16">
        <f>'[1]05'!C74</f>
        <v>0</v>
      </c>
      <c r="D72" s="16">
        <f>'[1]05'!D74</f>
        <v>192</v>
      </c>
      <c r="E72" s="16">
        <f>'[1]05'!E74</f>
        <v>0</v>
      </c>
      <c r="F72" s="15">
        <f t="shared" si="17"/>
        <v>312</v>
      </c>
      <c r="G72" s="15">
        <f>'[1]05'!H74</f>
        <v>120</v>
      </c>
      <c r="H72" s="16">
        <f>'[1]05'!I74</f>
        <v>0</v>
      </c>
      <c r="I72" s="16">
        <f>'[1]05'!J74</f>
        <v>31</v>
      </c>
      <c r="J72" s="16">
        <f>'[1]05'!K74</f>
        <v>0</v>
      </c>
      <c r="K72" s="15">
        <f t="shared" si="15"/>
        <v>151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31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'[1]05'!B75</f>
        <v>120</v>
      </c>
      <c r="C73" s="16">
        <f>'[1]05'!C75</f>
        <v>0</v>
      </c>
      <c r="D73" s="16">
        <f>'[1]05'!D75</f>
        <v>192</v>
      </c>
      <c r="E73" s="16">
        <f>'[1]05'!E75</f>
        <v>0</v>
      </c>
      <c r="F73" s="15">
        <f t="shared" si="17"/>
        <v>312</v>
      </c>
      <c r="G73" s="15">
        <f>'[1]05'!H75</f>
        <v>120</v>
      </c>
      <c r="H73" s="16">
        <f>'[1]05'!I75</f>
        <v>0</v>
      </c>
      <c r="I73" s="16">
        <f>'[1]05'!J75</f>
        <v>31</v>
      </c>
      <c r="J73" s="16">
        <f>'[1]05'!K75</f>
        <v>0</v>
      </c>
      <c r="K73" s="15">
        <f t="shared" si="15"/>
        <v>151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31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'[1]05'!B76</f>
        <v>120</v>
      </c>
      <c r="C74" s="16">
        <f>'[1]05'!C76</f>
        <v>0</v>
      </c>
      <c r="D74" s="16">
        <f>'[1]05'!D76</f>
        <v>192</v>
      </c>
      <c r="E74" s="16">
        <f>'[1]05'!E76</f>
        <v>0</v>
      </c>
      <c r="F74" s="15">
        <f t="shared" si="17"/>
        <v>312</v>
      </c>
      <c r="G74" s="15">
        <f>'[1]05'!H76</f>
        <v>120</v>
      </c>
      <c r="H74" s="16">
        <f>'[1]05'!I76</f>
        <v>0</v>
      </c>
      <c r="I74" s="16">
        <f>'[1]05'!J76</f>
        <v>31</v>
      </c>
      <c r="J74" s="16">
        <f>'[1]05'!K76</f>
        <v>0</v>
      </c>
      <c r="K74" s="15">
        <f t="shared" si="15"/>
        <v>151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31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'[1]05'!B77</f>
        <v>120</v>
      </c>
      <c r="C75" s="16">
        <f>'[1]05'!C77</f>
        <v>0</v>
      </c>
      <c r="D75" s="16">
        <f>'[1]05'!D77</f>
        <v>192</v>
      </c>
      <c r="E75" s="16">
        <f>'[1]05'!E77</f>
        <v>0</v>
      </c>
      <c r="F75" s="15">
        <f t="shared" si="17"/>
        <v>312</v>
      </c>
      <c r="G75" s="15">
        <f>'[1]05'!H77</f>
        <v>120</v>
      </c>
      <c r="H75" s="16">
        <f>'[1]05'!I77</f>
        <v>0</v>
      </c>
      <c r="I75" s="16">
        <f>'[1]05'!J77</f>
        <v>33</v>
      </c>
      <c r="J75" s="16">
        <f>'[1]05'!K77</f>
        <v>0</v>
      </c>
      <c r="K75" s="15">
        <f t="shared" si="15"/>
        <v>153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33</v>
      </c>
      <c r="P75" s="16">
        <f t="shared" si="14"/>
        <v>0</v>
      </c>
      <c r="Q75" s="17">
        <f t="shared" si="16"/>
        <v>153</v>
      </c>
    </row>
    <row r="76" spans="1:19">
      <c r="A76" s="8" t="s">
        <v>118</v>
      </c>
      <c r="B76" s="15">
        <f>'[1]05'!B78</f>
        <v>120</v>
      </c>
      <c r="C76" s="16">
        <f>'[1]05'!C78</f>
        <v>0</v>
      </c>
      <c r="D76" s="16">
        <f>'[1]05'!D78</f>
        <v>192</v>
      </c>
      <c r="E76" s="16">
        <f>'[1]05'!E78</f>
        <v>0</v>
      </c>
      <c r="F76" s="15">
        <f t="shared" si="17"/>
        <v>312</v>
      </c>
      <c r="G76" s="15">
        <f>'[1]05'!H78</f>
        <v>120</v>
      </c>
      <c r="H76" s="16">
        <f>'[1]05'!I78</f>
        <v>0</v>
      </c>
      <c r="I76" s="16">
        <f>'[1]05'!J78</f>
        <v>33</v>
      </c>
      <c r="J76" s="16">
        <f>'[1]05'!K78</f>
        <v>0</v>
      </c>
      <c r="K76" s="15">
        <f t="shared" si="15"/>
        <v>153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33</v>
      </c>
      <c r="P76" s="16">
        <f t="shared" si="14"/>
        <v>0</v>
      </c>
      <c r="Q76" s="17">
        <f t="shared" si="16"/>
        <v>153</v>
      </c>
    </row>
    <row r="77" spans="1:19">
      <c r="A77" s="8" t="s">
        <v>119</v>
      </c>
      <c r="B77" s="15">
        <f>'[1]05'!B79</f>
        <v>120</v>
      </c>
      <c r="C77" s="16">
        <f>'[1]05'!C79</f>
        <v>0</v>
      </c>
      <c r="D77" s="16">
        <f>'[1]05'!D79</f>
        <v>192</v>
      </c>
      <c r="E77" s="16">
        <f>'[1]05'!E79</f>
        <v>0</v>
      </c>
      <c r="F77" s="15">
        <f t="shared" si="17"/>
        <v>312</v>
      </c>
      <c r="G77" s="15">
        <f>'[1]05'!H79</f>
        <v>120</v>
      </c>
      <c r="H77" s="16">
        <f>'[1]05'!I79</f>
        <v>0</v>
      </c>
      <c r="I77" s="16">
        <f>'[1]05'!J79</f>
        <v>33</v>
      </c>
      <c r="J77" s="16">
        <f>'[1]05'!K79</f>
        <v>0</v>
      </c>
      <c r="K77" s="15">
        <f t="shared" si="15"/>
        <v>153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33</v>
      </c>
      <c r="P77" s="16">
        <f t="shared" si="14"/>
        <v>0</v>
      </c>
      <c r="Q77" s="17">
        <f t="shared" si="16"/>
        <v>153</v>
      </c>
    </row>
    <row r="78" spans="1:19">
      <c r="A78" s="8" t="s">
        <v>120</v>
      </c>
      <c r="B78" s="15">
        <f>'[1]05'!B80</f>
        <v>120</v>
      </c>
      <c r="C78" s="16">
        <f>'[1]05'!C80</f>
        <v>0</v>
      </c>
      <c r="D78" s="16">
        <f>'[1]05'!D80</f>
        <v>192</v>
      </c>
      <c r="E78" s="16">
        <f>'[1]05'!E80</f>
        <v>0</v>
      </c>
      <c r="F78" s="15">
        <f t="shared" si="17"/>
        <v>312</v>
      </c>
      <c r="G78" s="15">
        <f>'[1]05'!H80</f>
        <v>120</v>
      </c>
      <c r="H78" s="16">
        <f>'[1]05'!I80</f>
        <v>0</v>
      </c>
      <c r="I78" s="16">
        <f>'[1]05'!J80</f>
        <v>33</v>
      </c>
      <c r="J78" s="16">
        <f>'[1]05'!K80</f>
        <v>0</v>
      </c>
      <c r="K78" s="15">
        <f t="shared" si="15"/>
        <v>153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33</v>
      </c>
      <c r="P78" s="16">
        <f t="shared" si="14"/>
        <v>0</v>
      </c>
      <c r="Q78" s="17">
        <f t="shared" si="16"/>
        <v>153</v>
      </c>
    </row>
    <row r="79" spans="1:19">
      <c r="A79" s="8" t="s">
        <v>121</v>
      </c>
      <c r="B79" s="15">
        <f>'[1]05'!B81</f>
        <v>120</v>
      </c>
      <c r="C79" s="16">
        <f>'[1]05'!C81</f>
        <v>0</v>
      </c>
      <c r="D79" s="16">
        <f>'[1]05'!D81</f>
        <v>192</v>
      </c>
      <c r="E79" s="16">
        <f>'[1]05'!E81</f>
        <v>0</v>
      </c>
      <c r="F79" s="15">
        <f t="shared" si="17"/>
        <v>312</v>
      </c>
      <c r="G79" s="15">
        <f>'[1]05'!H81</f>
        <v>120</v>
      </c>
      <c r="H79" s="16">
        <f>'[1]05'!I81</f>
        <v>0</v>
      </c>
      <c r="I79" s="16">
        <f>'[1]05'!J81</f>
        <v>33</v>
      </c>
      <c r="J79" s="16">
        <f>'[1]05'!K81</f>
        <v>0</v>
      </c>
      <c r="K79" s="15">
        <f t="shared" si="15"/>
        <v>153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33</v>
      </c>
      <c r="P79" s="16">
        <f t="shared" si="14"/>
        <v>0</v>
      </c>
      <c r="Q79" s="17">
        <f t="shared" si="16"/>
        <v>153</v>
      </c>
    </row>
    <row r="80" spans="1:19">
      <c r="A80" s="8" t="s">
        <v>122</v>
      </c>
      <c r="B80" s="15">
        <f>'[1]05'!B82</f>
        <v>120</v>
      </c>
      <c r="C80" s="16">
        <f>'[1]05'!C82</f>
        <v>0</v>
      </c>
      <c r="D80" s="16">
        <f>'[1]05'!D82</f>
        <v>192</v>
      </c>
      <c r="E80" s="16">
        <f>'[1]05'!E82</f>
        <v>0</v>
      </c>
      <c r="F80" s="15">
        <f t="shared" si="17"/>
        <v>312</v>
      </c>
      <c r="G80" s="15">
        <f>'[1]05'!H82</f>
        <v>120</v>
      </c>
      <c r="H80" s="16">
        <f>'[1]05'!I82</f>
        <v>0</v>
      </c>
      <c r="I80" s="16">
        <f>'[1]05'!J82</f>
        <v>33</v>
      </c>
      <c r="J80" s="16">
        <f>'[1]05'!K82</f>
        <v>0</v>
      </c>
      <c r="K80" s="15">
        <f t="shared" si="15"/>
        <v>153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33</v>
      </c>
      <c r="P80" s="16">
        <f t="shared" si="14"/>
        <v>0</v>
      </c>
      <c r="Q80" s="17">
        <f t="shared" si="16"/>
        <v>153</v>
      </c>
    </row>
    <row r="81" spans="1:17">
      <c r="A81" s="8" t="s">
        <v>123</v>
      </c>
      <c r="B81" s="15">
        <f>'[1]05'!B83</f>
        <v>120</v>
      </c>
      <c r="C81" s="16">
        <f>'[1]05'!C83</f>
        <v>0</v>
      </c>
      <c r="D81" s="16">
        <f>'[1]05'!D83</f>
        <v>192</v>
      </c>
      <c r="E81" s="16">
        <f>'[1]05'!E83</f>
        <v>0</v>
      </c>
      <c r="F81" s="15">
        <f t="shared" si="17"/>
        <v>312</v>
      </c>
      <c r="G81" s="15">
        <f>'[1]05'!H83</f>
        <v>120</v>
      </c>
      <c r="H81" s="16">
        <f>'[1]05'!I83</f>
        <v>0</v>
      </c>
      <c r="I81" s="16">
        <f>'[1]05'!J83</f>
        <v>33</v>
      </c>
      <c r="J81" s="16">
        <f>'[1]05'!K83</f>
        <v>0</v>
      </c>
      <c r="K81" s="15">
        <f t="shared" si="15"/>
        <v>153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33</v>
      </c>
      <c r="P81" s="16">
        <f t="shared" si="14"/>
        <v>0</v>
      </c>
      <c r="Q81" s="17">
        <f t="shared" si="16"/>
        <v>153</v>
      </c>
    </row>
    <row r="82" spans="1:17">
      <c r="A82" s="8" t="s">
        <v>124</v>
      </c>
      <c r="B82" s="15">
        <f>'[1]05'!B84</f>
        <v>120</v>
      </c>
      <c r="C82" s="16">
        <f>'[1]05'!C84</f>
        <v>0</v>
      </c>
      <c r="D82" s="16">
        <f>'[1]05'!D84</f>
        <v>192</v>
      </c>
      <c r="E82" s="16">
        <f>'[1]05'!E84</f>
        <v>0</v>
      </c>
      <c r="F82" s="15">
        <f t="shared" si="17"/>
        <v>312</v>
      </c>
      <c r="G82" s="15">
        <f>'[1]05'!H84</f>
        <v>120</v>
      </c>
      <c r="H82" s="16">
        <f>'[1]05'!I84</f>
        <v>0</v>
      </c>
      <c r="I82" s="16">
        <f>'[1]05'!J84</f>
        <v>33</v>
      </c>
      <c r="J82" s="16">
        <f>'[1]05'!K84</f>
        <v>0</v>
      </c>
      <c r="K82" s="15">
        <f t="shared" si="15"/>
        <v>153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33</v>
      </c>
      <c r="P82" s="16">
        <f t="shared" si="14"/>
        <v>0</v>
      </c>
      <c r="Q82" s="17">
        <f t="shared" si="16"/>
        <v>153</v>
      </c>
    </row>
    <row r="83" spans="1:17">
      <c r="A83" s="8" t="s">
        <v>125</v>
      </c>
      <c r="B83" s="15">
        <f>'[1]05'!B85</f>
        <v>120</v>
      </c>
      <c r="C83" s="16">
        <f>'[1]05'!C85</f>
        <v>0</v>
      </c>
      <c r="D83" s="16">
        <f>'[1]05'!D85</f>
        <v>192</v>
      </c>
      <c r="E83" s="16">
        <f>'[1]05'!E85</f>
        <v>0</v>
      </c>
      <c r="F83" s="15">
        <f t="shared" si="17"/>
        <v>312</v>
      </c>
      <c r="G83" s="15">
        <f>'[1]05'!H85</f>
        <v>120</v>
      </c>
      <c r="H83" s="16">
        <f>'[1]05'!I85</f>
        <v>0</v>
      </c>
      <c r="I83" s="16">
        <f>'[1]05'!J85</f>
        <v>33</v>
      </c>
      <c r="J83" s="16">
        <f>'[1]05'!K85</f>
        <v>0</v>
      </c>
      <c r="K83" s="15">
        <f t="shared" si="15"/>
        <v>153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33</v>
      </c>
      <c r="P83" s="16">
        <f t="shared" si="14"/>
        <v>0</v>
      </c>
      <c r="Q83" s="17">
        <f t="shared" si="16"/>
        <v>153</v>
      </c>
    </row>
    <row r="84" spans="1:17">
      <c r="A84" s="8" t="s">
        <v>126</v>
      </c>
      <c r="B84" s="15">
        <f>'[1]05'!B86</f>
        <v>120</v>
      </c>
      <c r="C84" s="16">
        <f>'[1]05'!C86</f>
        <v>0</v>
      </c>
      <c r="D84" s="16">
        <f>'[1]05'!D86</f>
        <v>192</v>
      </c>
      <c r="E84" s="16">
        <f>'[1]05'!E86</f>
        <v>0</v>
      </c>
      <c r="F84" s="15">
        <f t="shared" si="17"/>
        <v>312</v>
      </c>
      <c r="G84" s="15">
        <f>'[1]05'!H86</f>
        <v>120</v>
      </c>
      <c r="H84" s="16">
        <f>'[1]05'!I86</f>
        <v>0</v>
      </c>
      <c r="I84" s="16">
        <f>'[1]05'!J86</f>
        <v>33</v>
      </c>
      <c r="J84" s="16">
        <f>'[1]05'!K86</f>
        <v>0</v>
      </c>
      <c r="K84" s="15">
        <f t="shared" si="15"/>
        <v>153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33</v>
      </c>
      <c r="P84" s="16">
        <f t="shared" si="14"/>
        <v>0</v>
      </c>
      <c r="Q84" s="17">
        <f t="shared" si="16"/>
        <v>153</v>
      </c>
    </row>
    <row r="85" spans="1:17">
      <c r="A85" s="8" t="s">
        <v>127</v>
      </c>
      <c r="B85" s="15">
        <f>'[1]05'!B87</f>
        <v>120</v>
      </c>
      <c r="C85" s="16">
        <f>'[1]05'!C87</f>
        <v>0</v>
      </c>
      <c r="D85" s="16">
        <f>'[1]05'!D87</f>
        <v>192</v>
      </c>
      <c r="E85" s="16">
        <f>'[1]05'!E87</f>
        <v>0</v>
      </c>
      <c r="F85" s="15">
        <f t="shared" si="17"/>
        <v>312</v>
      </c>
      <c r="G85" s="15">
        <f>'[1]05'!H87</f>
        <v>120</v>
      </c>
      <c r="H85" s="16">
        <f>'[1]05'!I87</f>
        <v>0</v>
      </c>
      <c r="I85" s="16">
        <f>'[1]05'!J87</f>
        <v>33</v>
      </c>
      <c r="J85" s="16">
        <f>'[1]05'!K87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'[1]05'!B88</f>
        <v>120</v>
      </c>
      <c r="C86" s="16">
        <f>'[1]05'!C88</f>
        <v>0</v>
      </c>
      <c r="D86" s="16">
        <f>'[1]05'!D88</f>
        <v>192</v>
      </c>
      <c r="E86" s="16">
        <f>'[1]05'!E88</f>
        <v>0</v>
      </c>
      <c r="F86" s="15">
        <f t="shared" si="17"/>
        <v>312</v>
      </c>
      <c r="G86" s="15">
        <f>'[1]05'!H88</f>
        <v>120</v>
      </c>
      <c r="H86" s="16">
        <f>'[1]05'!I88</f>
        <v>0</v>
      </c>
      <c r="I86" s="16">
        <f>'[1]05'!J88</f>
        <v>33</v>
      </c>
      <c r="J86" s="16">
        <f>'[1]05'!K88</f>
        <v>0</v>
      </c>
      <c r="K86" s="15">
        <f t="shared" si="15"/>
        <v>153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'[1]05'!B89</f>
        <v>120</v>
      </c>
      <c r="C87" s="16">
        <f>'[1]05'!C89</f>
        <v>0</v>
      </c>
      <c r="D87" s="16">
        <f>'[1]05'!D89</f>
        <v>192</v>
      </c>
      <c r="E87" s="16">
        <f>'[1]05'!E89</f>
        <v>0</v>
      </c>
      <c r="F87" s="15">
        <f t="shared" si="17"/>
        <v>312</v>
      </c>
      <c r="G87" s="15">
        <f>'[1]05'!H89</f>
        <v>120</v>
      </c>
      <c r="H87" s="16">
        <f>'[1]05'!I89</f>
        <v>0</v>
      </c>
      <c r="I87" s="16">
        <f>'[1]05'!J89</f>
        <v>33</v>
      </c>
      <c r="J87" s="16">
        <f>'[1]05'!K89</f>
        <v>0</v>
      </c>
      <c r="K87" s="15">
        <f t="shared" si="15"/>
        <v>153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33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'[1]05'!B90</f>
        <v>120</v>
      </c>
      <c r="C88" s="16">
        <f>'[1]05'!C90</f>
        <v>0</v>
      </c>
      <c r="D88" s="16">
        <f>'[1]05'!D90</f>
        <v>192</v>
      </c>
      <c r="E88" s="16">
        <f>'[1]05'!E90</f>
        <v>0</v>
      </c>
      <c r="F88" s="15">
        <f t="shared" si="17"/>
        <v>312</v>
      </c>
      <c r="G88" s="15">
        <f>'[1]05'!H90</f>
        <v>120</v>
      </c>
      <c r="H88" s="16">
        <f>'[1]05'!I90</f>
        <v>0</v>
      </c>
      <c r="I88" s="16">
        <f>'[1]05'!J90</f>
        <v>33</v>
      </c>
      <c r="J88" s="16">
        <f>'[1]05'!K90</f>
        <v>0</v>
      </c>
      <c r="K88" s="15">
        <f t="shared" si="15"/>
        <v>153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33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'[1]05'!B91</f>
        <v>120</v>
      </c>
      <c r="C89" s="16">
        <f>'[1]05'!C91</f>
        <v>0</v>
      </c>
      <c r="D89" s="16">
        <f>'[1]05'!D91</f>
        <v>192</v>
      </c>
      <c r="E89" s="16">
        <f>'[1]05'!E91</f>
        <v>0</v>
      </c>
      <c r="F89" s="15">
        <f t="shared" si="17"/>
        <v>312</v>
      </c>
      <c r="G89" s="15">
        <f>'[1]05'!H91</f>
        <v>120</v>
      </c>
      <c r="H89" s="16">
        <f>'[1]05'!I91</f>
        <v>0</v>
      </c>
      <c r="I89" s="16">
        <f>'[1]05'!J91</f>
        <v>33</v>
      </c>
      <c r="J89" s="16">
        <f>'[1]05'!K91</f>
        <v>0</v>
      </c>
      <c r="K89" s="15">
        <f t="shared" si="15"/>
        <v>153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33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'[1]05'!B92</f>
        <v>120</v>
      </c>
      <c r="C90" s="16">
        <f>'[1]05'!C92</f>
        <v>0</v>
      </c>
      <c r="D90" s="16">
        <f>'[1]05'!D92</f>
        <v>192</v>
      </c>
      <c r="E90" s="16">
        <f>'[1]05'!E92</f>
        <v>0</v>
      </c>
      <c r="F90" s="15">
        <f t="shared" si="17"/>
        <v>312</v>
      </c>
      <c r="G90" s="15">
        <f>'[1]05'!H92</f>
        <v>120</v>
      </c>
      <c r="H90" s="16">
        <f>'[1]05'!I92</f>
        <v>0</v>
      </c>
      <c r="I90" s="16">
        <f>'[1]05'!J92</f>
        <v>33</v>
      </c>
      <c r="J90" s="16">
        <f>'[1]05'!K92</f>
        <v>0</v>
      </c>
      <c r="K90" s="15">
        <f t="shared" si="15"/>
        <v>153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33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'[1]05'!B93</f>
        <v>120</v>
      </c>
      <c r="C91" s="16">
        <f>'[1]05'!C93</f>
        <v>0</v>
      </c>
      <c r="D91" s="16">
        <f>'[1]05'!D93</f>
        <v>192</v>
      </c>
      <c r="E91" s="16">
        <f>'[1]05'!E93</f>
        <v>0</v>
      </c>
      <c r="F91" s="15">
        <f t="shared" si="17"/>
        <v>312</v>
      </c>
      <c r="G91" s="15">
        <f>'[1]05'!H93</f>
        <v>120</v>
      </c>
      <c r="H91" s="16">
        <f>'[1]05'!I93</f>
        <v>0</v>
      </c>
      <c r="I91" s="16">
        <f>'[1]05'!J93</f>
        <v>33</v>
      </c>
      <c r="J91" s="16">
        <f>'[1]05'!K93</f>
        <v>0</v>
      </c>
      <c r="K91" s="15">
        <f t="shared" si="15"/>
        <v>153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33</v>
      </c>
      <c r="P91" s="16">
        <f t="shared" si="14"/>
        <v>0</v>
      </c>
      <c r="Q91" s="17">
        <f t="shared" si="16"/>
        <v>153</v>
      </c>
    </row>
    <row r="92" spans="1:17">
      <c r="A92" s="8" t="s">
        <v>134</v>
      </c>
      <c r="B92" s="15">
        <f>'[1]05'!B94</f>
        <v>120</v>
      </c>
      <c r="C92" s="16">
        <f>'[1]05'!C94</f>
        <v>0</v>
      </c>
      <c r="D92" s="16">
        <f>'[1]05'!D94</f>
        <v>192</v>
      </c>
      <c r="E92" s="16">
        <f>'[1]05'!E94</f>
        <v>0</v>
      </c>
      <c r="F92" s="15">
        <f t="shared" si="17"/>
        <v>312</v>
      </c>
      <c r="G92" s="15">
        <f>'[1]05'!H94</f>
        <v>120</v>
      </c>
      <c r="H92" s="16">
        <f>'[1]05'!I94</f>
        <v>0</v>
      </c>
      <c r="I92" s="16">
        <f>'[1]05'!J94</f>
        <v>33</v>
      </c>
      <c r="J92" s="16">
        <f>'[1]05'!K94</f>
        <v>0</v>
      </c>
      <c r="K92" s="15">
        <f t="shared" si="15"/>
        <v>153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33</v>
      </c>
      <c r="P92" s="16">
        <f t="shared" si="14"/>
        <v>0</v>
      </c>
      <c r="Q92" s="17">
        <f t="shared" si="16"/>
        <v>153</v>
      </c>
    </row>
    <row r="93" spans="1:17">
      <c r="A93" s="8" t="s">
        <v>135</v>
      </c>
      <c r="B93" s="15">
        <f>'[1]05'!B95</f>
        <v>120</v>
      </c>
      <c r="C93" s="16">
        <f>'[1]05'!C95</f>
        <v>0</v>
      </c>
      <c r="D93" s="16">
        <f>'[1]05'!D95</f>
        <v>192</v>
      </c>
      <c r="E93" s="16">
        <f>'[1]05'!E95</f>
        <v>0</v>
      </c>
      <c r="F93" s="15">
        <f t="shared" si="17"/>
        <v>312</v>
      </c>
      <c r="G93" s="15">
        <f>'[1]05'!H95</f>
        <v>120</v>
      </c>
      <c r="H93" s="16">
        <f>'[1]05'!I95</f>
        <v>0</v>
      </c>
      <c r="I93" s="16">
        <f>'[1]05'!J95</f>
        <v>33</v>
      </c>
      <c r="J93" s="16">
        <f>'[1]05'!K95</f>
        <v>0</v>
      </c>
      <c r="K93" s="15">
        <f t="shared" si="15"/>
        <v>153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33</v>
      </c>
      <c r="P93" s="16">
        <f t="shared" si="14"/>
        <v>0</v>
      </c>
      <c r="Q93" s="17">
        <f t="shared" si="16"/>
        <v>153</v>
      </c>
    </row>
    <row r="94" spans="1:17">
      <c r="A94" s="8" t="s">
        <v>136</v>
      </c>
      <c r="B94" s="15">
        <f>'[1]05'!B96</f>
        <v>120</v>
      </c>
      <c r="C94" s="16">
        <f>'[1]05'!C96</f>
        <v>0</v>
      </c>
      <c r="D94" s="16">
        <f>'[1]05'!D96</f>
        <v>192</v>
      </c>
      <c r="E94" s="16">
        <f>'[1]05'!E96</f>
        <v>0</v>
      </c>
      <c r="F94" s="15">
        <f t="shared" si="17"/>
        <v>312</v>
      </c>
      <c r="G94" s="15">
        <f>'[1]05'!H96</f>
        <v>120</v>
      </c>
      <c r="H94" s="16">
        <f>'[1]05'!I96</f>
        <v>0</v>
      </c>
      <c r="I94" s="16">
        <f>'[1]05'!J96</f>
        <v>33</v>
      </c>
      <c r="J94" s="16">
        <f>'[1]05'!K96</f>
        <v>0</v>
      </c>
      <c r="K94" s="15">
        <f t="shared" si="15"/>
        <v>153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33</v>
      </c>
      <c r="P94" s="16">
        <f t="shared" si="14"/>
        <v>0</v>
      </c>
      <c r="Q94" s="17">
        <f t="shared" si="16"/>
        <v>153</v>
      </c>
    </row>
    <row r="95" spans="1:17">
      <c r="A95" s="8" t="s">
        <v>137</v>
      </c>
      <c r="B95" s="15">
        <f>'[1]05'!B97</f>
        <v>120</v>
      </c>
      <c r="C95" s="16">
        <f>'[1]05'!C97</f>
        <v>0</v>
      </c>
      <c r="D95" s="16">
        <f>'[1]05'!D97</f>
        <v>192</v>
      </c>
      <c r="E95" s="16">
        <f>'[1]05'!E97</f>
        <v>0</v>
      </c>
      <c r="F95" s="15">
        <f t="shared" si="17"/>
        <v>312</v>
      </c>
      <c r="G95" s="15">
        <f>'[1]05'!H97</f>
        <v>120</v>
      </c>
      <c r="H95" s="16">
        <f>'[1]05'!I97</f>
        <v>0</v>
      </c>
      <c r="I95" s="16">
        <f>'[1]05'!J97</f>
        <v>33</v>
      </c>
      <c r="J95" s="16">
        <f>'[1]05'!K97</f>
        <v>0</v>
      </c>
      <c r="K95" s="15">
        <f t="shared" si="15"/>
        <v>153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33</v>
      </c>
      <c r="P95" s="16">
        <f t="shared" si="14"/>
        <v>0</v>
      </c>
      <c r="Q95" s="17">
        <f t="shared" si="16"/>
        <v>153</v>
      </c>
    </row>
    <row r="96" spans="1:17">
      <c r="A96" s="8" t="s">
        <v>138</v>
      </c>
      <c r="B96" s="15">
        <f>'[1]05'!B98</f>
        <v>120</v>
      </c>
      <c r="C96" s="16">
        <f>'[1]05'!C98</f>
        <v>0</v>
      </c>
      <c r="D96" s="16">
        <f>'[1]05'!D98</f>
        <v>192</v>
      </c>
      <c r="E96" s="16">
        <f>'[1]05'!E98</f>
        <v>0</v>
      </c>
      <c r="F96" s="15">
        <f t="shared" si="17"/>
        <v>312</v>
      </c>
      <c r="G96" s="15">
        <f>'[1]05'!H98</f>
        <v>120</v>
      </c>
      <c r="H96" s="16">
        <f>'[1]05'!I98</f>
        <v>0</v>
      </c>
      <c r="I96" s="16">
        <f>'[1]05'!J98</f>
        <v>33</v>
      </c>
      <c r="J96" s="16">
        <f>'[1]05'!K98</f>
        <v>0</v>
      </c>
      <c r="K96" s="15">
        <f t="shared" si="15"/>
        <v>153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33</v>
      </c>
      <c r="P96" s="16">
        <f t="shared" si="14"/>
        <v>0</v>
      </c>
      <c r="Q96" s="17">
        <f t="shared" si="16"/>
        <v>153</v>
      </c>
    </row>
    <row r="97" spans="1:17">
      <c r="A97" s="8" t="s">
        <v>139</v>
      </c>
      <c r="B97" s="15">
        <f>'[1]05'!B99</f>
        <v>120</v>
      </c>
      <c r="C97" s="16">
        <f>'[1]05'!C99</f>
        <v>0</v>
      </c>
      <c r="D97" s="16">
        <f>'[1]05'!D99</f>
        <v>192</v>
      </c>
      <c r="E97" s="16">
        <f>'[1]05'!E99</f>
        <v>0</v>
      </c>
      <c r="F97" s="15">
        <f t="shared" si="17"/>
        <v>312</v>
      </c>
      <c r="G97" s="15">
        <f>'[1]05'!H99</f>
        <v>120</v>
      </c>
      <c r="H97" s="16">
        <f>'[1]05'!I99</f>
        <v>0</v>
      </c>
      <c r="I97" s="16">
        <f>'[1]05'!J99</f>
        <v>33</v>
      </c>
      <c r="J97" s="16">
        <f>'[1]05'!K99</f>
        <v>0</v>
      </c>
      <c r="K97" s="15">
        <f t="shared" si="15"/>
        <v>153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33</v>
      </c>
      <c r="P97" s="16">
        <f t="shared" si="14"/>
        <v>0</v>
      </c>
      <c r="Q97" s="17">
        <f t="shared" si="16"/>
        <v>153</v>
      </c>
    </row>
    <row r="98" spans="1:17">
      <c r="A98" s="8" t="s">
        <v>140</v>
      </c>
      <c r="B98" s="15">
        <f>'[1]05'!B100</f>
        <v>120</v>
      </c>
      <c r="C98" s="16">
        <f>'[1]05'!C100</f>
        <v>0</v>
      </c>
      <c r="D98" s="16">
        <f>'[1]05'!D100</f>
        <v>192</v>
      </c>
      <c r="E98" s="16">
        <f>'[1]05'!E100</f>
        <v>0</v>
      </c>
      <c r="F98" s="15">
        <f t="shared" si="17"/>
        <v>312</v>
      </c>
      <c r="G98" s="15">
        <f>'[1]05'!H100</f>
        <v>120</v>
      </c>
      <c r="H98" s="16">
        <f>'[1]05'!I100</f>
        <v>0</v>
      </c>
      <c r="I98" s="16">
        <f>'[1]05'!J100</f>
        <v>33</v>
      </c>
      <c r="J98" s="16">
        <f>'[1]05'!K100</f>
        <v>0</v>
      </c>
      <c r="K98" s="15">
        <f t="shared" si="15"/>
        <v>153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33</v>
      </c>
      <c r="P98" s="16">
        <f t="shared" si="14"/>
        <v>0</v>
      </c>
      <c r="Q98" s="17">
        <f t="shared" si="16"/>
        <v>153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4.5765000000000002</v>
      </c>
      <c r="E99" s="15">
        <f t="shared" si="18"/>
        <v>0</v>
      </c>
      <c r="F99" s="15">
        <f t="shared" si="18"/>
        <v>7.4565000000000001</v>
      </c>
      <c r="G99" s="15">
        <f t="shared" si="18"/>
        <v>2.88</v>
      </c>
      <c r="H99" s="15">
        <f t="shared" si="18"/>
        <v>0</v>
      </c>
      <c r="I99" s="15">
        <f t="shared" si="18"/>
        <v>0.81525000000000003</v>
      </c>
      <c r="J99" s="15">
        <f t="shared" si="18"/>
        <v>0</v>
      </c>
      <c r="K99" s="15">
        <f t="shared" si="18"/>
        <v>3.6952500000000001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0.81525000000000003</v>
      </c>
      <c r="P99" s="15">
        <f t="shared" si="18"/>
        <v>0</v>
      </c>
      <c r="Q99" s="15">
        <f t="shared" si="18"/>
        <v>3.6952500000000001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'[2]05'!B5</f>
        <v>84</v>
      </c>
      <c r="C3" s="202">
        <f>'[2]05'!C5</f>
        <v>0</v>
      </c>
      <c r="D3" s="202">
        <f>'[2]05'!D5</f>
        <v>0</v>
      </c>
      <c r="E3" s="202">
        <f>'[2]05'!E5</f>
        <v>0</v>
      </c>
      <c r="F3" s="15">
        <f>SUM(B3:E3)</f>
        <v>84</v>
      </c>
      <c r="G3" s="201">
        <f>'[2]05'!H5</f>
        <v>36</v>
      </c>
      <c r="H3" s="202">
        <f>'[2]05'!I5</f>
        <v>0</v>
      </c>
      <c r="I3" s="202">
        <f>'[2]05'!J5</f>
        <v>0</v>
      </c>
      <c r="J3" s="202">
        <f>'[2]05'!K5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'[2]05'!B6</f>
        <v>84</v>
      </c>
      <c r="C4" s="202">
        <f>'[2]05'!C6</f>
        <v>0</v>
      </c>
      <c r="D4" s="202">
        <f>'[2]05'!D6</f>
        <v>0</v>
      </c>
      <c r="E4" s="202">
        <f>'[2]05'!E6</f>
        <v>0</v>
      </c>
      <c r="F4" s="15">
        <f>SUM(B4:E4)</f>
        <v>84</v>
      </c>
      <c r="G4" s="201">
        <f>'[2]05'!H6</f>
        <v>36</v>
      </c>
      <c r="H4" s="202">
        <f>'[2]05'!I6</f>
        <v>0</v>
      </c>
      <c r="I4" s="202">
        <f>'[2]05'!J6</f>
        <v>0</v>
      </c>
      <c r="J4" s="202">
        <f>'[2]05'!K6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'[2]05'!B7</f>
        <v>84</v>
      </c>
      <c r="C5" s="202">
        <f>'[2]05'!C7</f>
        <v>0</v>
      </c>
      <c r="D5" s="202">
        <f>'[2]05'!D7</f>
        <v>0</v>
      </c>
      <c r="E5" s="202">
        <f>'[2]05'!E7</f>
        <v>0</v>
      </c>
      <c r="F5" s="15">
        <f t="shared" ref="F5:F68" si="6">SUM(B5:E5)</f>
        <v>84</v>
      </c>
      <c r="G5" s="201">
        <f>'[2]05'!H7</f>
        <v>36</v>
      </c>
      <c r="H5" s="202">
        <f>'[2]05'!I7</f>
        <v>0</v>
      </c>
      <c r="I5" s="202">
        <f>'[2]05'!J7</f>
        <v>0</v>
      </c>
      <c r="J5" s="202">
        <f>'[2]05'!K7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'[2]05'!B8</f>
        <v>84</v>
      </c>
      <c r="C6" s="202">
        <f>'[2]05'!C8</f>
        <v>0</v>
      </c>
      <c r="D6" s="202">
        <f>'[2]05'!D8</f>
        <v>0</v>
      </c>
      <c r="E6" s="202">
        <f>'[2]05'!E8</f>
        <v>0</v>
      </c>
      <c r="F6" s="15">
        <f t="shared" si="6"/>
        <v>84</v>
      </c>
      <c r="G6" s="201">
        <f>'[2]05'!H8</f>
        <v>36</v>
      </c>
      <c r="H6" s="202">
        <f>'[2]05'!I8</f>
        <v>0</v>
      </c>
      <c r="I6" s="202">
        <f>'[2]05'!J8</f>
        <v>0</v>
      </c>
      <c r="J6" s="202">
        <f>'[2]05'!K8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'[2]05'!B9</f>
        <v>84</v>
      </c>
      <c r="C7" s="202">
        <f>'[2]05'!C9</f>
        <v>0</v>
      </c>
      <c r="D7" s="202">
        <f>'[2]05'!D9</f>
        <v>0</v>
      </c>
      <c r="E7" s="202">
        <f>'[2]05'!E9</f>
        <v>0</v>
      </c>
      <c r="F7" s="15">
        <f t="shared" si="6"/>
        <v>84</v>
      </c>
      <c r="G7" s="201">
        <f>'[2]05'!H9</f>
        <v>36</v>
      </c>
      <c r="H7" s="202">
        <f>'[2]05'!I9</f>
        <v>0</v>
      </c>
      <c r="I7" s="202">
        <f>'[2]05'!J9</f>
        <v>0</v>
      </c>
      <c r="J7" s="202">
        <f>'[2]05'!K9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'[2]05'!B10</f>
        <v>84</v>
      </c>
      <c r="C8" s="202">
        <f>'[2]05'!C10</f>
        <v>0</v>
      </c>
      <c r="D8" s="202">
        <f>'[2]05'!D10</f>
        <v>0</v>
      </c>
      <c r="E8" s="202">
        <f>'[2]05'!E10</f>
        <v>0</v>
      </c>
      <c r="F8" s="15">
        <f t="shared" si="6"/>
        <v>84</v>
      </c>
      <c r="G8" s="201">
        <f>'[2]05'!H10</f>
        <v>36</v>
      </c>
      <c r="H8" s="202">
        <f>'[2]05'!I10</f>
        <v>0</v>
      </c>
      <c r="I8" s="202">
        <f>'[2]05'!J10</f>
        <v>0</v>
      </c>
      <c r="J8" s="202">
        <f>'[2]05'!K10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'[2]05'!B11</f>
        <v>84</v>
      </c>
      <c r="C9" s="202">
        <f>'[2]05'!C11</f>
        <v>0</v>
      </c>
      <c r="D9" s="202">
        <f>'[2]05'!D11</f>
        <v>0</v>
      </c>
      <c r="E9" s="202">
        <f>'[2]05'!E11</f>
        <v>0</v>
      </c>
      <c r="F9" s="15">
        <f t="shared" si="6"/>
        <v>84</v>
      </c>
      <c r="G9" s="201">
        <f>'[2]05'!H11</f>
        <v>36</v>
      </c>
      <c r="H9" s="202">
        <f>'[2]05'!I11</f>
        <v>0</v>
      </c>
      <c r="I9" s="202">
        <f>'[2]05'!J11</f>
        <v>0</v>
      </c>
      <c r="J9" s="202">
        <f>'[2]05'!K11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'[2]05'!B12</f>
        <v>84</v>
      </c>
      <c r="C10" s="202">
        <f>'[2]05'!C12</f>
        <v>0</v>
      </c>
      <c r="D10" s="202">
        <f>'[2]05'!D12</f>
        <v>0</v>
      </c>
      <c r="E10" s="202">
        <f>'[2]05'!E12</f>
        <v>0</v>
      </c>
      <c r="F10" s="15">
        <f t="shared" si="6"/>
        <v>84</v>
      </c>
      <c r="G10" s="201">
        <f>'[2]05'!H12</f>
        <v>36</v>
      </c>
      <c r="H10" s="202">
        <f>'[2]05'!I12</f>
        <v>0</v>
      </c>
      <c r="I10" s="202">
        <f>'[2]05'!J12</f>
        <v>0</v>
      </c>
      <c r="J10" s="202">
        <f>'[2]05'!K12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'[2]05'!B13</f>
        <v>84</v>
      </c>
      <c r="C11" s="202">
        <f>'[2]05'!C13</f>
        <v>0</v>
      </c>
      <c r="D11" s="202">
        <f>'[2]05'!D13</f>
        <v>0</v>
      </c>
      <c r="E11" s="202">
        <f>'[2]05'!E13</f>
        <v>0</v>
      </c>
      <c r="F11" s="15">
        <f t="shared" si="6"/>
        <v>84</v>
      </c>
      <c r="G11" s="201">
        <f>'[2]05'!H13</f>
        <v>36</v>
      </c>
      <c r="H11" s="202">
        <f>'[2]05'!I13</f>
        <v>0</v>
      </c>
      <c r="I11" s="202">
        <f>'[2]05'!J13</f>
        <v>0</v>
      </c>
      <c r="J11" s="202">
        <f>'[2]05'!K13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'[2]05'!B14</f>
        <v>84</v>
      </c>
      <c r="C12" s="202">
        <f>'[2]05'!C14</f>
        <v>0</v>
      </c>
      <c r="D12" s="202">
        <f>'[2]05'!D14</f>
        <v>0</v>
      </c>
      <c r="E12" s="202">
        <f>'[2]05'!E14</f>
        <v>0</v>
      </c>
      <c r="F12" s="15">
        <f t="shared" si="6"/>
        <v>84</v>
      </c>
      <c r="G12" s="201">
        <f>'[2]05'!H14</f>
        <v>36</v>
      </c>
      <c r="H12" s="202">
        <f>'[2]05'!I14</f>
        <v>0</v>
      </c>
      <c r="I12" s="202">
        <f>'[2]05'!J14</f>
        <v>0</v>
      </c>
      <c r="J12" s="202">
        <f>'[2]05'!K14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'[2]05'!B15</f>
        <v>84</v>
      </c>
      <c r="C13" s="202">
        <f>'[2]05'!C15</f>
        <v>0</v>
      </c>
      <c r="D13" s="202">
        <f>'[2]05'!D15</f>
        <v>0</v>
      </c>
      <c r="E13" s="202">
        <f>'[2]05'!E15</f>
        <v>0</v>
      </c>
      <c r="F13" s="15">
        <f t="shared" si="6"/>
        <v>84</v>
      </c>
      <c r="G13" s="201">
        <f>'[2]05'!H15</f>
        <v>36</v>
      </c>
      <c r="H13" s="202">
        <f>'[2]05'!I15</f>
        <v>0</v>
      </c>
      <c r="I13" s="202">
        <f>'[2]05'!J15</f>
        <v>0</v>
      </c>
      <c r="J13" s="202">
        <f>'[2]05'!K15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'[2]05'!B16</f>
        <v>84</v>
      </c>
      <c r="C14" s="202">
        <f>'[2]05'!C16</f>
        <v>0</v>
      </c>
      <c r="D14" s="202">
        <f>'[2]05'!D16</f>
        <v>0</v>
      </c>
      <c r="E14" s="202">
        <f>'[2]05'!E16</f>
        <v>0</v>
      </c>
      <c r="F14" s="15">
        <f t="shared" si="6"/>
        <v>84</v>
      </c>
      <c r="G14" s="201">
        <f>'[2]05'!H16</f>
        <v>36</v>
      </c>
      <c r="H14" s="202">
        <f>'[2]05'!I16</f>
        <v>0</v>
      </c>
      <c r="I14" s="202">
        <f>'[2]05'!J16</f>
        <v>0</v>
      </c>
      <c r="J14" s="202">
        <f>'[2]05'!K16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'[2]05'!B17</f>
        <v>84</v>
      </c>
      <c r="C15" s="202">
        <f>'[2]05'!C17</f>
        <v>0</v>
      </c>
      <c r="D15" s="202">
        <f>'[2]05'!D17</f>
        <v>0</v>
      </c>
      <c r="E15" s="202">
        <f>'[2]05'!E17</f>
        <v>0</v>
      </c>
      <c r="F15" s="15">
        <f t="shared" si="6"/>
        <v>84</v>
      </c>
      <c r="G15" s="201">
        <f>'[2]05'!H17</f>
        <v>36</v>
      </c>
      <c r="H15" s="202">
        <f>'[2]05'!I17</f>
        <v>0</v>
      </c>
      <c r="I15" s="202">
        <f>'[2]05'!J17</f>
        <v>0</v>
      </c>
      <c r="J15" s="202">
        <f>'[2]05'!K17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'[2]05'!B18</f>
        <v>84</v>
      </c>
      <c r="C16" s="202">
        <f>'[2]05'!C18</f>
        <v>0</v>
      </c>
      <c r="D16" s="202">
        <f>'[2]05'!D18</f>
        <v>0</v>
      </c>
      <c r="E16" s="202">
        <f>'[2]05'!E18</f>
        <v>0</v>
      </c>
      <c r="F16" s="15">
        <f t="shared" si="6"/>
        <v>84</v>
      </c>
      <c r="G16" s="201">
        <f>'[2]05'!H18</f>
        <v>36</v>
      </c>
      <c r="H16" s="202">
        <f>'[2]05'!I18</f>
        <v>0</v>
      </c>
      <c r="I16" s="202">
        <f>'[2]05'!J18</f>
        <v>0</v>
      </c>
      <c r="J16" s="202">
        <f>'[2]05'!K18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'[2]05'!B19</f>
        <v>84</v>
      </c>
      <c r="C17" s="202">
        <f>'[2]05'!C19</f>
        <v>0</v>
      </c>
      <c r="D17" s="202">
        <f>'[2]05'!D19</f>
        <v>0</v>
      </c>
      <c r="E17" s="202">
        <f>'[2]05'!E19</f>
        <v>0</v>
      </c>
      <c r="F17" s="15">
        <f t="shared" si="6"/>
        <v>84</v>
      </c>
      <c r="G17" s="201">
        <f>'[2]05'!H19</f>
        <v>36</v>
      </c>
      <c r="H17" s="202">
        <f>'[2]05'!I19</f>
        <v>0</v>
      </c>
      <c r="I17" s="202">
        <f>'[2]05'!J19</f>
        <v>0</v>
      </c>
      <c r="J17" s="202">
        <f>'[2]05'!K19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'[2]05'!B20</f>
        <v>84</v>
      </c>
      <c r="C18" s="202">
        <f>'[2]05'!C20</f>
        <v>0</v>
      </c>
      <c r="D18" s="202">
        <f>'[2]05'!D20</f>
        <v>0</v>
      </c>
      <c r="E18" s="202">
        <f>'[2]05'!E20</f>
        <v>0</v>
      </c>
      <c r="F18" s="15">
        <f t="shared" si="6"/>
        <v>84</v>
      </c>
      <c r="G18" s="201">
        <f>'[2]05'!H20</f>
        <v>36</v>
      </c>
      <c r="H18" s="202">
        <f>'[2]05'!I20</f>
        <v>0</v>
      </c>
      <c r="I18" s="202">
        <f>'[2]05'!J20</f>
        <v>0</v>
      </c>
      <c r="J18" s="202">
        <f>'[2]05'!K20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'[2]05'!B21</f>
        <v>84</v>
      </c>
      <c r="C19" s="202">
        <f>'[2]05'!C21</f>
        <v>0</v>
      </c>
      <c r="D19" s="202">
        <f>'[2]05'!D21</f>
        <v>0</v>
      </c>
      <c r="E19" s="202">
        <f>'[2]05'!E21</f>
        <v>0</v>
      </c>
      <c r="F19" s="15">
        <f t="shared" si="6"/>
        <v>84</v>
      </c>
      <c r="G19" s="201">
        <f>'[2]05'!H21</f>
        <v>36</v>
      </c>
      <c r="H19" s="202">
        <f>'[2]05'!I21</f>
        <v>0</v>
      </c>
      <c r="I19" s="202">
        <f>'[2]05'!J21</f>
        <v>0</v>
      </c>
      <c r="J19" s="202">
        <f>'[2]05'!K21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'[2]05'!B22</f>
        <v>84</v>
      </c>
      <c r="C20" s="202">
        <f>'[2]05'!C22</f>
        <v>0</v>
      </c>
      <c r="D20" s="202">
        <f>'[2]05'!D22</f>
        <v>0</v>
      </c>
      <c r="E20" s="202">
        <f>'[2]05'!E22</f>
        <v>0</v>
      </c>
      <c r="F20" s="15">
        <f t="shared" si="6"/>
        <v>84</v>
      </c>
      <c r="G20" s="201">
        <f>'[2]05'!H22</f>
        <v>36</v>
      </c>
      <c r="H20" s="202">
        <f>'[2]05'!I22</f>
        <v>0</v>
      </c>
      <c r="I20" s="202">
        <f>'[2]05'!J22</f>
        <v>0</v>
      </c>
      <c r="J20" s="202">
        <f>'[2]05'!K22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'[2]05'!B23</f>
        <v>84</v>
      </c>
      <c r="C21" s="202">
        <f>'[2]05'!C23</f>
        <v>0</v>
      </c>
      <c r="D21" s="202">
        <f>'[2]05'!D23</f>
        <v>0</v>
      </c>
      <c r="E21" s="202">
        <f>'[2]05'!E23</f>
        <v>0</v>
      </c>
      <c r="F21" s="15">
        <f t="shared" si="6"/>
        <v>84</v>
      </c>
      <c r="G21" s="201">
        <f>'[2]05'!H23</f>
        <v>36</v>
      </c>
      <c r="H21" s="202">
        <f>'[2]05'!I23</f>
        <v>0</v>
      </c>
      <c r="I21" s="202">
        <f>'[2]05'!J23</f>
        <v>0</v>
      </c>
      <c r="J21" s="202">
        <f>'[2]05'!K23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'[2]05'!B24</f>
        <v>84</v>
      </c>
      <c r="C22" s="202">
        <f>'[2]05'!C24</f>
        <v>0</v>
      </c>
      <c r="D22" s="202">
        <f>'[2]05'!D24</f>
        <v>0</v>
      </c>
      <c r="E22" s="202">
        <f>'[2]05'!E24</f>
        <v>0</v>
      </c>
      <c r="F22" s="15">
        <f t="shared" si="6"/>
        <v>84</v>
      </c>
      <c r="G22" s="201">
        <f>'[2]05'!H24</f>
        <v>36</v>
      </c>
      <c r="H22" s="202">
        <f>'[2]05'!I24</f>
        <v>0</v>
      </c>
      <c r="I22" s="202">
        <f>'[2]05'!J24</f>
        <v>0</v>
      </c>
      <c r="J22" s="202">
        <f>'[2]05'!K24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'[2]05'!B25</f>
        <v>84</v>
      </c>
      <c r="C23" s="202">
        <f>'[2]05'!C25</f>
        <v>0</v>
      </c>
      <c r="D23" s="202">
        <f>'[2]05'!D25</f>
        <v>0</v>
      </c>
      <c r="E23" s="202">
        <f>'[2]05'!E25</f>
        <v>0</v>
      </c>
      <c r="F23" s="15">
        <f t="shared" si="6"/>
        <v>84</v>
      </c>
      <c r="G23" s="201">
        <f>'[2]05'!H25</f>
        <v>36</v>
      </c>
      <c r="H23" s="202">
        <f>'[2]05'!I25</f>
        <v>0</v>
      </c>
      <c r="I23" s="202">
        <f>'[2]05'!J25</f>
        <v>0</v>
      </c>
      <c r="J23" s="202">
        <f>'[2]05'!K25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'[2]05'!B26</f>
        <v>84</v>
      </c>
      <c r="C24" s="202">
        <f>'[2]05'!C26</f>
        <v>0</v>
      </c>
      <c r="D24" s="202">
        <f>'[2]05'!D26</f>
        <v>0</v>
      </c>
      <c r="E24" s="202">
        <f>'[2]05'!E26</f>
        <v>0</v>
      </c>
      <c r="F24" s="15">
        <f t="shared" si="6"/>
        <v>84</v>
      </c>
      <c r="G24" s="201">
        <f>'[2]05'!H26</f>
        <v>36</v>
      </c>
      <c r="H24" s="202">
        <f>'[2]05'!I26</f>
        <v>0</v>
      </c>
      <c r="I24" s="202">
        <f>'[2]05'!J26</f>
        <v>0</v>
      </c>
      <c r="J24" s="202">
        <f>'[2]05'!K26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'[2]05'!B27</f>
        <v>84</v>
      </c>
      <c r="C25" s="202">
        <f>'[2]05'!C27</f>
        <v>0</v>
      </c>
      <c r="D25" s="202">
        <f>'[2]05'!D27</f>
        <v>0</v>
      </c>
      <c r="E25" s="202">
        <f>'[2]05'!E27</f>
        <v>0</v>
      </c>
      <c r="F25" s="15">
        <f t="shared" si="6"/>
        <v>84</v>
      </c>
      <c r="G25" s="201">
        <f>'[2]05'!H27</f>
        <v>37</v>
      </c>
      <c r="H25" s="202">
        <f>'[2]05'!I27</f>
        <v>0</v>
      </c>
      <c r="I25" s="202">
        <f>'[2]05'!J27</f>
        <v>0</v>
      </c>
      <c r="J25" s="202">
        <f>'[2]05'!K27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'[2]05'!B28</f>
        <v>84</v>
      </c>
      <c r="C26" s="202">
        <f>'[2]05'!C28</f>
        <v>0</v>
      </c>
      <c r="D26" s="202">
        <f>'[2]05'!D28</f>
        <v>0</v>
      </c>
      <c r="E26" s="202">
        <f>'[2]05'!E28</f>
        <v>0</v>
      </c>
      <c r="F26" s="15">
        <f t="shared" si="6"/>
        <v>84</v>
      </c>
      <c r="G26" s="201">
        <f>'[2]05'!H28</f>
        <v>37</v>
      </c>
      <c r="H26" s="202">
        <f>'[2]05'!I28</f>
        <v>0</v>
      </c>
      <c r="I26" s="202">
        <f>'[2]05'!J28</f>
        <v>0</v>
      </c>
      <c r="J26" s="202">
        <f>'[2]05'!K28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'[2]05'!B29</f>
        <v>84</v>
      </c>
      <c r="C27" s="202">
        <f>'[2]05'!C29</f>
        <v>0</v>
      </c>
      <c r="D27" s="202">
        <f>'[2]05'!D29</f>
        <v>0</v>
      </c>
      <c r="E27" s="202">
        <f>'[2]05'!E29</f>
        <v>0</v>
      </c>
      <c r="F27" s="15">
        <f t="shared" si="6"/>
        <v>84</v>
      </c>
      <c r="G27" s="201">
        <f>'[2]05'!H29</f>
        <v>37</v>
      </c>
      <c r="H27" s="202">
        <f>'[2]05'!I29</f>
        <v>0</v>
      </c>
      <c r="I27" s="202">
        <f>'[2]05'!J29</f>
        <v>0</v>
      </c>
      <c r="J27" s="202">
        <f>'[2]05'!K29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'[2]05'!B30</f>
        <v>84</v>
      </c>
      <c r="C28" s="202">
        <f>'[2]05'!C30</f>
        <v>0</v>
      </c>
      <c r="D28" s="202">
        <f>'[2]05'!D30</f>
        <v>0</v>
      </c>
      <c r="E28" s="202">
        <f>'[2]05'!E30</f>
        <v>0</v>
      </c>
      <c r="F28" s="15">
        <f t="shared" si="6"/>
        <v>84</v>
      </c>
      <c r="G28" s="201">
        <f>'[2]05'!H30</f>
        <v>37</v>
      </c>
      <c r="H28" s="202">
        <f>'[2]05'!I30</f>
        <v>0</v>
      </c>
      <c r="I28" s="202">
        <f>'[2]05'!J30</f>
        <v>0</v>
      </c>
      <c r="J28" s="202">
        <f>'[2]05'!K30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'[2]05'!B31</f>
        <v>84</v>
      </c>
      <c r="C29" s="202">
        <f>'[2]05'!C31</f>
        <v>0</v>
      </c>
      <c r="D29" s="202">
        <f>'[2]05'!D31</f>
        <v>0</v>
      </c>
      <c r="E29" s="202">
        <f>'[2]05'!E31</f>
        <v>0</v>
      </c>
      <c r="F29" s="15">
        <f t="shared" si="6"/>
        <v>84</v>
      </c>
      <c r="G29" s="201">
        <f>'[2]05'!H31</f>
        <v>37</v>
      </c>
      <c r="H29" s="202">
        <f>'[2]05'!I31</f>
        <v>0</v>
      </c>
      <c r="I29" s="202">
        <f>'[2]05'!J31</f>
        <v>0</v>
      </c>
      <c r="J29" s="202">
        <f>'[2]05'!K31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'[2]05'!B32</f>
        <v>84</v>
      </c>
      <c r="C30" s="202">
        <f>'[2]05'!C32</f>
        <v>0</v>
      </c>
      <c r="D30" s="202">
        <f>'[2]05'!D32</f>
        <v>0</v>
      </c>
      <c r="E30" s="202">
        <f>'[2]05'!E32</f>
        <v>0</v>
      </c>
      <c r="F30" s="15">
        <f t="shared" si="6"/>
        <v>84</v>
      </c>
      <c r="G30" s="201">
        <f>'[2]05'!H32</f>
        <v>37</v>
      </c>
      <c r="H30" s="202">
        <f>'[2]05'!I32</f>
        <v>0</v>
      </c>
      <c r="I30" s="202">
        <f>'[2]05'!J32</f>
        <v>0</v>
      </c>
      <c r="J30" s="202">
        <f>'[2]05'!K32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'[2]05'!B33</f>
        <v>84</v>
      </c>
      <c r="C31" s="202">
        <f>'[2]05'!C33</f>
        <v>0</v>
      </c>
      <c r="D31" s="202">
        <f>'[2]05'!D33</f>
        <v>0</v>
      </c>
      <c r="E31" s="202">
        <f>'[2]05'!E33</f>
        <v>0</v>
      </c>
      <c r="F31" s="15">
        <f t="shared" si="6"/>
        <v>84</v>
      </c>
      <c r="G31" s="201">
        <f>'[2]05'!H33</f>
        <v>36</v>
      </c>
      <c r="H31" s="202">
        <f>'[2]05'!I33</f>
        <v>0</v>
      </c>
      <c r="I31" s="202">
        <f>'[2]05'!J33</f>
        <v>0</v>
      </c>
      <c r="J31" s="202">
        <f>'[2]05'!K33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'[2]05'!B34</f>
        <v>84</v>
      </c>
      <c r="C32" s="202">
        <f>'[2]05'!C34</f>
        <v>0</v>
      </c>
      <c r="D32" s="202">
        <f>'[2]05'!D34</f>
        <v>0</v>
      </c>
      <c r="E32" s="202">
        <f>'[2]05'!E34</f>
        <v>0</v>
      </c>
      <c r="F32" s="15">
        <f t="shared" si="6"/>
        <v>84</v>
      </c>
      <c r="G32" s="201">
        <f>'[2]05'!H34</f>
        <v>36</v>
      </c>
      <c r="H32" s="202">
        <f>'[2]05'!I34</f>
        <v>0</v>
      </c>
      <c r="I32" s="202">
        <f>'[2]05'!J34</f>
        <v>0</v>
      </c>
      <c r="J32" s="202">
        <f>'[2]05'!K34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'[2]05'!B35</f>
        <v>84</v>
      </c>
      <c r="C33" s="202">
        <f>'[2]05'!C35</f>
        <v>0</v>
      </c>
      <c r="D33" s="202">
        <f>'[2]05'!D35</f>
        <v>0</v>
      </c>
      <c r="E33" s="202">
        <f>'[2]05'!E35</f>
        <v>0</v>
      </c>
      <c r="F33" s="15">
        <f t="shared" si="6"/>
        <v>84</v>
      </c>
      <c r="G33" s="201">
        <f>'[2]05'!H35</f>
        <v>36</v>
      </c>
      <c r="H33" s="202">
        <f>'[2]05'!I35</f>
        <v>0</v>
      </c>
      <c r="I33" s="202">
        <f>'[2]05'!J35</f>
        <v>0</v>
      </c>
      <c r="J33" s="202">
        <f>'[2]05'!K35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'[2]05'!B36</f>
        <v>84</v>
      </c>
      <c r="C34" s="202">
        <f>'[2]05'!C36</f>
        <v>0</v>
      </c>
      <c r="D34" s="202">
        <f>'[2]05'!D36</f>
        <v>0</v>
      </c>
      <c r="E34" s="202">
        <f>'[2]05'!E36</f>
        <v>0</v>
      </c>
      <c r="F34" s="15">
        <f t="shared" si="6"/>
        <v>84</v>
      </c>
      <c r="G34" s="201">
        <f>'[2]05'!H36</f>
        <v>36</v>
      </c>
      <c r="H34" s="202">
        <f>'[2]05'!I36</f>
        <v>0</v>
      </c>
      <c r="I34" s="202">
        <f>'[2]05'!J36</f>
        <v>0</v>
      </c>
      <c r="J34" s="202">
        <f>'[2]05'!K36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'[2]05'!B37</f>
        <v>84</v>
      </c>
      <c r="C35" s="202">
        <f>'[2]05'!C37</f>
        <v>0</v>
      </c>
      <c r="D35" s="202">
        <f>'[2]05'!D37</f>
        <v>0</v>
      </c>
      <c r="E35" s="202">
        <f>'[2]05'!E37</f>
        <v>0</v>
      </c>
      <c r="F35" s="15">
        <f t="shared" si="6"/>
        <v>84</v>
      </c>
      <c r="G35" s="201">
        <f>'[2]05'!H37</f>
        <v>36</v>
      </c>
      <c r="H35" s="202">
        <f>'[2]05'!I37</f>
        <v>0</v>
      </c>
      <c r="I35" s="202">
        <f>'[2]05'!J37</f>
        <v>0</v>
      </c>
      <c r="J35" s="202">
        <f>'[2]05'!K37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1">
        <f>'[2]05'!B38</f>
        <v>84</v>
      </c>
      <c r="C36" s="202">
        <f>'[2]05'!C38</f>
        <v>0</v>
      </c>
      <c r="D36" s="202">
        <f>'[2]05'!D38</f>
        <v>0</v>
      </c>
      <c r="E36" s="202">
        <f>'[2]05'!E38</f>
        <v>0</v>
      </c>
      <c r="F36" s="15">
        <f t="shared" si="6"/>
        <v>84</v>
      </c>
      <c r="G36" s="201">
        <f>'[2]05'!H38</f>
        <v>36</v>
      </c>
      <c r="H36" s="202">
        <f>'[2]05'!I38</f>
        <v>0</v>
      </c>
      <c r="I36" s="202">
        <f>'[2]05'!J38</f>
        <v>0</v>
      </c>
      <c r="J36" s="202">
        <f>'[2]05'!K38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1">
        <f>'[2]05'!B39</f>
        <v>84</v>
      </c>
      <c r="C37" s="202">
        <f>'[2]05'!C39</f>
        <v>0</v>
      </c>
      <c r="D37" s="202">
        <f>'[2]05'!D39</f>
        <v>0</v>
      </c>
      <c r="E37" s="202">
        <f>'[2]05'!E39</f>
        <v>0</v>
      </c>
      <c r="F37" s="15">
        <f t="shared" si="6"/>
        <v>84</v>
      </c>
      <c r="G37" s="201">
        <f>'[2]05'!H39</f>
        <v>36</v>
      </c>
      <c r="H37" s="202">
        <f>'[2]05'!I39</f>
        <v>0</v>
      </c>
      <c r="I37" s="202">
        <f>'[2]05'!J39</f>
        <v>0</v>
      </c>
      <c r="J37" s="202">
        <f>'[2]05'!K39</f>
        <v>0</v>
      </c>
      <c r="K37" s="15">
        <f t="shared" si="3"/>
        <v>36</v>
      </c>
      <c r="L37" s="18">
        <f>frq!C37</f>
        <v>1</v>
      </c>
      <c r="M37" s="167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201">
        <f>'[2]05'!B40</f>
        <v>84</v>
      </c>
      <c r="C38" s="202">
        <f>'[2]05'!C40</f>
        <v>0</v>
      </c>
      <c r="D38" s="202">
        <f>'[2]05'!D40</f>
        <v>0</v>
      </c>
      <c r="E38" s="202">
        <f>'[2]05'!E40</f>
        <v>0</v>
      </c>
      <c r="F38" s="15">
        <f t="shared" si="6"/>
        <v>84</v>
      </c>
      <c r="G38" s="201">
        <f>'[2]05'!H40</f>
        <v>36</v>
      </c>
      <c r="H38" s="202">
        <f>'[2]05'!I40</f>
        <v>0</v>
      </c>
      <c r="I38" s="202">
        <f>'[2]05'!J40</f>
        <v>0</v>
      </c>
      <c r="J38" s="202">
        <f>'[2]05'!K40</f>
        <v>0</v>
      </c>
      <c r="K38" s="15">
        <f t="shared" si="3"/>
        <v>36</v>
      </c>
      <c r="L38" s="18">
        <f>frq!C38</f>
        <v>1</v>
      </c>
      <c r="M38" s="167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201">
        <f>'[2]05'!B41</f>
        <v>84</v>
      </c>
      <c r="C39" s="202">
        <f>'[2]05'!C41</f>
        <v>0</v>
      </c>
      <c r="D39" s="202">
        <f>'[2]05'!D41</f>
        <v>0</v>
      </c>
      <c r="E39" s="202">
        <f>'[2]05'!E41</f>
        <v>0</v>
      </c>
      <c r="F39" s="15">
        <f t="shared" si="6"/>
        <v>84</v>
      </c>
      <c r="G39" s="201">
        <f>'[2]05'!H41</f>
        <v>36</v>
      </c>
      <c r="H39" s="202">
        <f>'[2]05'!I41</f>
        <v>0</v>
      </c>
      <c r="I39" s="202">
        <f>'[2]05'!J41</f>
        <v>0</v>
      </c>
      <c r="J39" s="202">
        <f>'[2]05'!K41</f>
        <v>0</v>
      </c>
      <c r="K39" s="15">
        <f t="shared" si="3"/>
        <v>36</v>
      </c>
      <c r="L39" s="18">
        <f>frq!C39</f>
        <v>1</v>
      </c>
      <c r="M39" s="167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201">
        <f>'[2]05'!B42</f>
        <v>84</v>
      </c>
      <c r="C40" s="202">
        <f>'[2]05'!C42</f>
        <v>0</v>
      </c>
      <c r="D40" s="202">
        <f>'[2]05'!D42</f>
        <v>0</v>
      </c>
      <c r="E40" s="202">
        <f>'[2]05'!E42</f>
        <v>0</v>
      </c>
      <c r="F40" s="15">
        <f t="shared" si="6"/>
        <v>84</v>
      </c>
      <c r="G40" s="201">
        <f>'[2]05'!H42</f>
        <v>36</v>
      </c>
      <c r="H40" s="202">
        <f>'[2]05'!I42</f>
        <v>0</v>
      </c>
      <c r="I40" s="202">
        <f>'[2]05'!J42</f>
        <v>0</v>
      </c>
      <c r="J40" s="202">
        <f>'[2]05'!K42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'[2]05'!B43</f>
        <v>84</v>
      </c>
      <c r="C41" s="202">
        <f>'[2]05'!C43</f>
        <v>0</v>
      </c>
      <c r="D41" s="202">
        <f>'[2]05'!D43</f>
        <v>0</v>
      </c>
      <c r="E41" s="202">
        <f>'[2]05'!E43</f>
        <v>0</v>
      </c>
      <c r="F41" s="15">
        <f t="shared" si="6"/>
        <v>84</v>
      </c>
      <c r="G41" s="201">
        <f>'[2]05'!H43</f>
        <v>36</v>
      </c>
      <c r="H41" s="202">
        <f>'[2]05'!I43</f>
        <v>0</v>
      </c>
      <c r="I41" s="202">
        <f>'[2]05'!J43</f>
        <v>0</v>
      </c>
      <c r="J41" s="202">
        <f>'[2]05'!K43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'[2]05'!B44</f>
        <v>84</v>
      </c>
      <c r="C42" s="202">
        <f>'[2]05'!C44</f>
        <v>0</v>
      </c>
      <c r="D42" s="202">
        <f>'[2]05'!D44</f>
        <v>0</v>
      </c>
      <c r="E42" s="202">
        <f>'[2]05'!E44</f>
        <v>0</v>
      </c>
      <c r="F42" s="15">
        <f t="shared" si="6"/>
        <v>84</v>
      </c>
      <c r="G42" s="201">
        <f>'[2]05'!H44</f>
        <v>36</v>
      </c>
      <c r="H42" s="202">
        <f>'[2]05'!I44</f>
        <v>0</v>
      </c>
      <c r="I42" s="202">
        <f>'[2]05'!J44</f>
        <v>0</v>
      </c>
      <c r="J42" s="202">
        <f>'[2]05'!K44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'[2]05'!B45</f>
        <v>84</v>
      </c>
      <c r="C43" s="202">
        <f>'[2]05'!C45</f>
        <v>0</v>
      </c>
      <c r="D43" s="202">
        <f>'[2]05'!D45</f>
        <v>0</v>
      </c>
      <c r="E43" s="202">
        <f>'[2]05'!E45</f>
        <v>0</v>
      </c>
      <c r="F43" s="15">
        <f t="shared" si="6"/>
        <v>84</v>
      </c>
      <c r="G43" s="201">
        <f>'[2]05'!H45</f>
        <v>36</v>
      </c>
      <c r="H43" s="202">
        <f>'[2]05'!I45</f>
        <v>0</v>
      </c>
      <c r="I43" s="202">
        <f>'[2]05'!J45</f>
        <v>0</v>
      </c>
      <c r="J43" s="202">
        <f>'[2]05'!K45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201">
        <f>'[2]05'!B46</f>
        <v>84</v>
      </c>
      <c r="C44" s="202">
        <f>'[2]05'!C46</f>
        <v>0</v>
      </c>
      <c r="D44" s="202">
        <f>'[2]05'!D46</f>
        <v>0</v>
      </c>
      <c r="E44" s="202">
        <f>'[2]05'!E46</f>
        <v>0</v>
      </c>
      <c r="F44" s="15">
        <f t="shared" si="6"/>
        <v>84</v>
      </c>
      <c r="G44" s="201">
        <f>'[2]05'!H46</f>
        <v>36</v>
      </c>
      <c r="H44" s="202">
        <f>'[2]05'!I46</f>
        <v>0</v>
      </c>
      <c r="I44" s="202">
        <f>'[2]05'!J46</f>
        <v>0</v>
      </c>
      <c r="J44" s="202">
        <f>'[2]05'!K46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201">
        <f>'[2]05'!B47</f>
        <v>84</v>
      </c>
      <c r="C45" s="202">
        <f>'[2]05'!C47</f>
        <v>0</v>
      </c>
      <c r="D45" s="202">
        <f>'[2]05'!D47</f>
        <v>0</v>
      </c>
      <c r="E45" s="202">
        <f>'[2]05'!E47</f>
        <v>0</v>
      </c>
      <c r="F45" s="15">
        <f t="shared" si="6"/>
        <v>84</v>
      </c>
      <c r="G45" s="201">
        <f>'[2]05'!H47</f>
        <v>36</v>
      </c>
      <c r="H45" s="202">
        <f>'[2]05'!I47</f>
        <v>0</v>
      </c>
      <c r="I45" s="202">
        <f>'[2]05'!J47</f>
        <v>0</v>
      </c>
      <c r="J45" s="202">
        <f>'[2]05'!K47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201">
        <f>'[2]05'!B48</f>
        <v>84</v>
      </c>
      <c r="C46" s="202">
        <f>'[2]05'!C48</f>
        <v>0</v>
      </c>
      <c r="D46" s="202">
        <f>'[2]05'!D48</f>
        <v>0</v>
      </c>
      <c r="E46" s="202">
        <f>'[2]05'!E48</f>
        <v>0</v>
      </c>
      <c r="F46" s="15">
        <f t="shared" si="6"/>
        <v>84</v>
      </c>
      <c r="G46" s="201">
        <f>'[2]05'!H48</f>
        <v>36</v>
      </c>
      <c r="H46" s="202">
        <f>'[2]05'!I48</f>
        <v>0</v>
      </c>
      <c r="I46" s="202">
        <f>'[2]05'!J48</f>
        <v>0</v>
      </c>
      <c r="J46" s="202">
        <f>'[2]05'!K48</f>
        <v>0</v>
      </c>
      <c r="K46" s="15">
        <f t="shared" si="3"/>
        <v>36</v>
      </c>
      <c r="L46" s="18">
        <f>frq!C46</f>
        <v>1</v>
      </c>
      <c r="M46" s="167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</row>
    <row r="47" spans="1:18">
      <c r="A47" s="8" t="s">
        <v>89</v>
      </c>
      <c r="B47" s="201">
        <f>'[2]05'!B49</f>
        <v>84</v>
      </c>
      <c r="C47" s="202">
        <f>'[2]05'!C49</f>
        <v>0</v>
      </c>
      <c r="D47" s="202">
        <f>'[2]05'!D49</f>
        <v>0</v>
      </c>
      <c r="E47" s="202">
        <f>'[2]05'!E49</f>
        <v>0</v>
      </c>
      <c r="F47" s="15">
        <f t="shared" si="6"/>
        <v>84</v>
      </c>
      <c r="G47" s="201">
        <f>'[2]05'!H49</f>
        <v>36</v>
      </c>
      <c r="H47" s="202">
        <f>'[2]05'!I49</f>
        <v>0</v>
      </c>
      <c r="I47" s="202">
        <f>'[2]05'!J49</f>
        <v>0</v>
      </c>
      <c r="J47" s="202">
        <f>'[2]05'!K49</f>
        <v>0</v>
      </c>
      <c r="K47" s="15">
        <f t="shared" si="3"/>
        <v>36</v>
      </c>
      <c r="L47" s="18">
        <f>frq!C47</f>
        <v>1</v>
      </c>
      <c r="M47" s="167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</row>
    <row r="48" spans="1:18">
      <c r="A48" s="8" t="s">
        <v>90</v>
      </c>
      <c r="B48" s="201">
        <f>'[2]05'!B50</f>
        <v>84</v>
      </c>
      <c r="C48" s="202">
        <f>'[2]05'!C50</f>
        <v>0</v>
      </c>
      <c r="D48" s="202">
        <f>'[2]05'!D50</f>
        <v>0</v>
      </c>
      <c r="E48" s="202">
        <f>'[2]05'!E50</f>
        <v>0</v>
      </c>
      <c r="F48" s="15">
        <f t="shared" si="6"/>
        <v>84</v>
      </c>
      <c r="G48" s="201">
        <f>'[2]05'!H50</f>
        <v>36</v>
      </c>
      <c r="H48" s="202">
        <f>'[2]05'!I50</f>
        <v>0</v>
      </c>
      <c r="I48" s="202">
        <f>'[2]05'!J50</f>
        <v>0</v>
      </c>
      <c r="J48" s="202">
        <f>'[2]05'!K50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1">
        <f>'[2]05'!B51</f>
        <v>84</v>
      </c>
      <c r="C49" s="202">
        <f>'[2]05'!C51</f>
        <v>0</v>
      </c>
      <c r="D49" s="202">
        <f>'[2]05'!D51</f>
        <v>0</v>
      </c>
      <c r="E49" s="202">
        <f>'[2]05'!E51</f>
        <v>0</v>
      </c>
      <c r="F49" s="15">
        <f t="shared" si="6"/>
        <v>84</v>
      </c>
      <c r="G49" s="201">
        <f>'[2]05'!H51</f>
        <v>36</v>
      </c>
      <c r="H49" s="202">
        <f>'[2]05'!I51</f>
        <v>0</v>
      </c>
      <c r="I49" s="202">
        <f>'[2]05'!J51</f>
        <v>0</v>
      </c>
      <c r="J49" s="202">
        <f>'[2]05'!K51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1">
        <f>'[2]05'!B52</f>
        <v>84</v>
      </c>
      <c r="C50" s="202">
        <f>'[2]05'!C52</f>
        <v>0</v>
      </c>
      <c r="D50" s="202">
        <f>'[2]05'!D52</f>
        <v>0</v>
      </c>
      <c r="E50" s="202">
        <f>'[2]05'!E52</f>
        <v>0</v>
      </c>
      <c r="F50" s="15">
        <f t="shared" si="6"/>
        <v>84</v>
      </c>
      <c r="G50" s="201">
        <f>'[2]05'!H52</f>
        <v>36</v>
      </c>
      <c r="H50" s="202">
        <f>'[2]05'!I52</f>
        <v>0</v>
      </c>
      <c r="I50" s="202">
        <f>'[2]05'!J52</f>
        <v>0</v>
      </c>
      <c r="J50" s="202">
        <f>'[2]05'!K52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1">
        <f>'[2]05'!B53</f>
        <v>84</v>
      </c>
      <c r="C51" s="202">
        <f>'[2]05'!C53</f>
        <v>0</v>
      </c>
      <c r="D51" s="202">
        <f>'[2]05'!D53</f>
        <v>0</v>
      </c>
      <c r="E51" s="202">
        <f>'[2]05'!E53</f>
        <v>0</v>
      </c>
      <c r="F51" s="15">
        <f t="shared" si="6"/>
        <v>84</v>
      </c>
      <c r="G51" s="201">
        <f>'[2]05'!H53</f>
        <v>36</v>
      </c>
      <c r="H51" s="202">
        <f>'[2]05'!I53</f>
        <v>0</v>
      </c>
      <c r="I51" s="202">
        <f>'[2]05'!J53</f>
        <v>0</v>
      </c>
      <c r="J51" s="202">
        <f>'[2]05'!K53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1">
        <f>'[2]05'!B54</f>
        <v>84</v>
      </c>
      <c r="C52" s="202">
        <f>'[2]05'!C54</f>
        <v>0</v>
      </c>
      <c r="D52" s="202">
        <f>'[2]05'!D54</f>
        <v>0</v>
      </c>
      <c r="E52" s="202">
        <f>'[2]05'!E54</f>
        <v>0</v>
      </c>
      <c r="F52" s="15">
        <f t="shared" si="6"/>
        <v>84</v>
      </c>
      <c r="G52" s="201">
        <f>'[2]05'!H54</f>
        <v>36</v>
      </c>
      <c r="H52" s="202">
        <f>'[2]05'!I54</f>
        <v>0</v>
      </c>
      <c r="I52" s="202">
        <f>'[2]05'!J54</f>
        <v>0</v>
      </c>
      <c r="J52" s="202">
        <f>'[2]05'!K54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1">
        <f>'[2]05'!B55</f>
        <v>84</v>
      </c>
      <c r="C53" s="202">
        <f>'[2]05'!C55</f>
        <v>0</v>
      </c>
      <c r="D53" s="202">
        <f>'[2]05'!D55</f>
        <v>0</v>
      </c>
      <c r="E53" s="202">
        <f>'[2]05'!E55</f>
        <v>0</v>
      </c>
      <c r="F53" s="15">
        <f t="shared" si="6"/>
        <v>84</v>
      </c>
      <c r="G53" s="201">
        <f>'[2]05'!H55</f>
        <v>36</v>
      </c>
      <c r="H53" s="202">
        <f>'[2]05'!I55</f>
        <v>0</v>
      </c>
      <c r="I53" s="202">
        <f>'[2]05'!J55</f>
        <v>0</v>
      </c>
      <c r="J53" s="202">
        <f>'[2]05'!K55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1">
        <f>'[2]05'!B56</f>
        <v>84</v>
      </c>
      <c r="C54" s="202">
        <f>'[2]05'!C56</f>
        <v>0</v>
      </c>
      <c r="D54" s="202">
        <f>'[2]05'!D56</f>
        <v>0</v>
      </c>
      <c r="E54" s="202">
        <f>'[2]05'!E56</f>
        <v>0</v>
      </c>
      <c r="F54" s="15">
        <f t="shared" si="6"/>
        <v>84</v>
      </c>
      <c r="G54" s="201">
        <f>'[2]05'!H56</f>
        <v>36</v>
      </c>
      <c r="H54" s="202">
        <f>'[2]05'!I56</f>
        <v>0</v>
      </c>
      <c r="I54" s="202">
        <f>'[2]05'!J56</f>
        <v>0</v>
      </c>
      <c r="J54" s="202">
        <f>'[2]05'!K56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1">
        <f>'[2]05'!B57</f>
        <v>84</v>
      </c>
      <c r="C55" s="202">
        <f>'[2]05'!C57</f>
        <v>0</v>
      </c>
      <c r="D55" s="202">
        <f>'[2]05'!D57</f>
        <v>0</v>
      </c>
      <c r="E55" s="202">
        <f>'[2]05'!E57</f>
        <v>0</v>
      </c>
      <c r="F55" s="15">
        <f t="shared" si="6"/>
        <v>84</v>
      </c>
      <c r="G55" s="201">
        <f>'[2]05'!H57</f>
        <v>36</v>
      </c>
      <c r="H55" s="202">
        <f>'[2]05'!I57</f>
        <v>0</v>
      </c>
      <c r="I55" s="202">
        <f>'[2]05'!J57</f>
        <v>0</v>
      </c>
      <c r="J55" s="202">
        <f>'[2]05'!K57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1">
        <f>'[2]05'!B58</f>
        <v>84</v>
      </c>
      <c r="C56" s="202">
        <f>'[2]05'!C58</f>
        <v>0</v>
      </c>
      <c r="D56" s="202">
        <f>'[2]05'!D58</f>
        <v>0</v>
      </c>
      <c r="E56" s="202">
        <f>'[2]05'!E58</f>
        <v>0</v>
      </c>
      <c r="F56" s="15">
        <f t="shared" si="6"/>
        <v>84</v>
      </c>
      <c r="G56" s="201">
        <f>'[2]05'!H58</f>
        <v>36</v>
      </c>
      <c r="H56" s="202">
        <f>'[2]05'!I58</f>
        <v>0</v>
      </c>
      <c r="I56" s="202">
        <f>'[2]05'!J58</f>
        <v>0</v>
      </c>
      <c r="J56" s="202">
        <f>'[2]05'!K58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1">
        <f>'[2]05'!B59</f>
        <v>84</v>
      </c>
      <c r="C57" s="202">
        <f>'[2]05'!C59</f>
        <v>0</v>
      </c>
      <c r="D57" s="202">
        <f>'[2]05'!D59</f>
        <v>0</v>
      </c>
      <c r="E57" s="202">
        <f>'[2]05'!E59</f>
        <v>0</v>
      </c>
      <c r="F57" s="15">
        <f t="shared" si="6"/>
        <v>84</v>
      </c>
      <c r="G57" s="201">
        <f>'[2]05'!H59</f>
        <v>36</v>
      </c>
      <c r="H57" s="202">
        <f>'[2]05'!I59</f>
        <v>0</v>
      </c>
      <c r="I57" s="202">
        <f>'[2]05'!J59</f>
        <v>0</v>
      </c>
      <c r="J57" s="202">
        <f>'[2]05'!K59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1">
        <f>'[2]05'!B60</f>
        <v>84</v>
      </c>
      <c r="C58" s="202">
        <f>'[2]05'!C60</f>
        <v>0</v>
      </c>
      <c r="D58" s="202">
        <f>'[2]05'!D60</f>
        <v>0</v>
      </c>
      <c r="E58" s="202">
        <f>'[2]05'!E60</f>
        <v>0</v>
      </c>
      <c r="F58" s="15">
        <f t="shared" si="6"/>
        <v>84</v>
      </c>
      <c r="G58" s="201">
        <f>'[2]05'!H60</f>
        <v>36</v>
      </c>
      <c r="H58" s="202">
        <f>'[2]05'!I60</f>
        <v>0</v>
      </c>
      <c r="I58" s="202">
        <f>'[2]05'!J60</f>
        <v>0</v>
      </c>
      <c r="J58" s="202">
        <f>'[2]05'!K60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1">
        <f>'[2]05'!B61</f>
        <v>84</v>
      </c>
      <c r="C59" s="202">
        <f>'[2]05'!C61</f>
        <v>0</v>
      </c>
      <c r="D59" s="202">
        <f>'[2]05'!D61</f>
        <v>0</v>
      </c>
      <c r="E59" s="202">
        <f>'[2]05'!E61</f>
        <v>0</v>
      </c>
      <c r="F59" s="15">
        <f t="shared" si="6"/>
        <v>84</v>
      </c>
      <c r="G59" s="201">
        <f>'[2]05'!H61</f>
        <v>36</v>
      </c>
      <c r="H59" s="202">
        <f>'[2]05'!I61</f>
        <v>0</v>
      </c>
      <c r="I59" s="202">
        <f>'[2]05'!J61</f>
        <v>0</v>
      </c>
      <c r="J59" s="202">
        <f>'[2]05'!K61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1">
        <f>'[2]05'!B62</f>
        <v>84</v>
      </c>
      <c r="C60" s="202">
        <f>'[2]05'!C62</f>
        <v>0</v>
      </c>
      <c r="D60" s="202">
        <f>'[2]05'!D62</f>
        <v>0</v>
      </c>
      <c r="E60" s="202">
        <f>'[2]05'!E62</f>
        <v>0</v>
      </c>
      <c r="F60" s="15">
        <f t="shared" si="6"/>
        <v>84</v>
      </c>
      <c r="G60" s="201">
        <f>'[2]05'!H62</f>
        <v>36</v>
      </c>
      <c r="H60" s="202">
        <f>'[2]05'!I62</f>
        <v>0</v>
      </c>
      <c r="I60" s="202">
        <f>'[2]05'!J62</f>
        <v>0</v>
      </c>
      <c r="J60" s="202">
        <f>'[2]05'!K62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1">
        <f>'[2]05'!B63</f>
        <v>84</v>
      </c>
      <c r="C61" s="202">
        <f>'[2]05'!C63</f>
        <v>0</v>
      </c>
      <c r="D61" s="202">
        <f>'[2]05'!D63</f>
        <v>0</v>
      </c>
      <c r="E61" s="202">
        <f>'[2]05'!E63</f>
        <v>0</v>
      </c>
      <c r="F61" s="15">
        <f t="shared" si="6"/>
        <v>84</v>
      </c>
      <c r="G61" s="201">
        <f>'[2]05'!H63</f>
        <v>36</v>
      </c>
      <c r="H61" s="202">
        <f>'[2]05'!I63</f>
        <v>0</v>
      </c>
      <c r="I61" s="202">
        <f>'[2]05'!J63</f>
        <v>0</v>
      </c>
      <c r="J61" s="202">
        <f>'[2]05'!K63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1">
        <f>'[2]05'!B64</f>
        <v>84</v>
      </c>
      <c r="C62" s="202">
        <f>'[2]05'!C64</f>
        <v>0</v>
      </c>
      <c r="D62" s="202">
        <f>'[2]05'!D64</f>
        <v>0</v>
      </c>
      <c r="E62" s="202">
        <f>'[2]05'!E64</f>
        <v>0</v>
      </c>
      <c r="F62" s="15">
        <f t="shared" si="6"/>
        <v>84</v>
      </c>
      <c r="G62" s="201">
        <f>'[2]05'!H64</f>
        <v>36</v>
      </c>
      <c r="H62" s="202">
        <f>'[2]05'!I64</f>
        <v>0</v>
      </c>
      <c r="I62" s="202">
        <f>'[2]05'!J64</f>
        <v>0</v>
      </c>
      <c r="J62" s="202">
        <f>'[2]05'!K64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1">
        <f>'[2]05'!B65</f>
        <v>84</v>
      </c>
      <c r="C63" s="202">
        <f>'[2]05'!C65</f>
        <v>0</v>
      </c>
      <c r="D63" s="202">
        <f>'[2]05'!D65</f>
        <v>0</v>
      </c>
      <c r="E63" s="202">
        <f>'[2]05'!E65</f>
        <v>0</v>
      </c>
      <c r="F63" s="15">
        <f t="shared" si="6"/>
        <v>84</v>
      </c>
      <c r="G63" s="201">
        <f>'[2]05'!H65</f>
        <v>36</v>
      </c>
      <c r="H63" s="202">
        <f>'[2]05'!I65</f>
        <v>0</v>
      </c>
      <c r="I63" s="202">
        <f>'[2]05'!J65</f>
        <v>0</v>
      </c>
      <c r="J63" s="202">
        <f>'[2]05'!K65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1">
        <f>'[2]05'!B66</f>
        <v>84</v>
      </c>
      <c r="C64" s="202">
        <f>'[2]05'!C66</f>
        <v>0</v>
      </c>
      <c r="D64" s="202">
        <f>'[2]05'!D66</f>
        <v>0</v>
      </c>
      <c r="E64" s="202">
        <f>'[2]05'!E66</f>
        <v>0</v>
      </c>
      <c r="F64" s="15">
        <f t="shared" si="6"/>
        <v>84</v>
      </c>
      <c r="G64" s="201">
        <f>'[2]05'!H66</f>
        <v>36</v>
      </c>
      <c r="H64" s="202">
        <f>'[2]05'!I66</f>
        <v>0</v>
      </c>
      <c r="I64" s="202">
        <f>'[2]05'!J66</f>
        <v>0</v>
      </c>
      <c r="J64" s="202">
        <f>'[2]05'!K66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1">
        <f>'[2]05'!B67</f>
        <v>84</v>
      </c>
      <c r="C65" s="202">
        <f>'[2]05'!C67</f>
        <v>0</v>
      </c>
      <c r="D65" s="202">
        <f>'[2]05'!D67</f>
        <v>0</v>
      </c>
      <c r="E65" s="202">
        <f>'[2]05'!E67</f>
        <v>0</v>
      </c>
      <c r="F65" s="15">
        <f t="shared" si="6"/>
        <v>84</v>
      </c>
      <c r="G65" s="201">
        <f>'[2]05'!H67</f>
        <v>36</v>
      </c>
      <c r="H65" s="202">
        <f>'[2]05'!I67</f>
        <v>0</v>
      </c>
      <c r="I65" s="202">
        <f>'[2]05'!J67</f>
        <v>0</v>
      </c>
      <c r="J65" s="202">
        <f>'[2]05'!K67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1">
        <f>'[2]05'!B68</f>
        <v>84</v>
      </c>
      <c r="C66" s="202">
        <f>'[2]05'!C68</f>
        <v>0</v>
      </c>
      <c r="D66" s="202">
        <f>'[2]05'!D68</f>
        <v>0</v>
      </c>
      <c r="E66" s="202">
        <f>'[2]05'!E68</f>
        <v>0</v>
      </c>
      <c r="F66" s="15">
        <f t="shared" si="6"/>
        <v>84</v>
      </c>
      <c r="G66" s="201">
        <f>'[2]05'!H68</f>
        <v>36</v>
      </c>
      <c r="H66" s="202">
        <f>'[2]05'!I68</f>
        <v>0</v>
      </c>
      <c r="I66" s="202">
        <f>'[2]05'!J68</f>
        <v>0</v>
      </c>
      <c r="J66" s="202">
        <f>'[2]05'!K68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1">
        <f>'[2]05'!B69</f>
        <v>84</v>
      </c>
      <c r="C67" s="202">
        <f>'[2]05'!C69</f>
        <v>0</v>
      </c>
      <c r="D67" s="202">
        <f>'[2]05'!D69</f>
        <v>0</v>
      </c>
      <c r="E67" s="202">
        <f>'[2]05'!E69</f>
        <v>0</v>
      </c>
      <c r="F67" s="15">
        <f t="shared" si="6"/>
        <v>84</v>
      </c>
      <c r="G67" s="201">
        <f>'[2]05'!H69</f>
        <v>36</v>
      </c>
      <c r="H67" s="202">
        <f>'[2]05'!I69</f>
        <v>0</v>
      </c>
      <c r="I67" s="202">
        <f>'[2]05'!J69</f>
        <v>0</v>
      </c>
      <c r="J67" s="202">
        <f>'[2]05'!K69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1">
        <f>'[2]05'!B70</f>
        <v>84</v>
      </c>
      <c r="C68" s="202">
        <f>'[2]05'!C70</f>
        <v>0</v>
      </c>
      <c r="D68" s="202">
        <f>'[2]05'!D70</f>
        <v>0</v>
      </c>
      <c r="E68" s="202">
        <f>'[2]05'!E70</f>
        <v>0</v>
      </c>
      <c r="F68" s="15">
        <f t="shared" si="6"/>
        <v>84</v>
      </c>
      <c r="G68" s="201">
        <f>'[2]05'!H70</f>
        <v>36</v>
      </c>
      <c r="H68" s="202">
        <f>'[2]05'!I70</f>
        <v>0</v>
      </c>
      <c r="I68" s="202">
        <f>'[2]05'!J70</f>
        <v>0</v>
      </c>
      <c r="J68" s="202">
        <f>'[2]05'!K70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1">
        <f>'[2]05'!B71</f>
        <v>84</v>
      </c>
      <c r="C69" s="202">
        <f>'[2]05'!C71</f>
        <v>0</v>
      </c>
      <c r="D69" s="202">
        <f>'[2]05'!D71</f>
        <v>0</v>
      </c>
      <c r="E69" s="202">
        <f>'[2]05'!E71</f>
        <v>0</v>
      </c>
      <c r="F69" s="15">
        <f t="shared" ref="F69:F98" si="16">SUM(B69:E69)</f>
        <v>84</v>
      </c>
      <c r="G69" s="201">
        <f>'[2]05'!H71</f>
        <v>36</v>
      </c>
      <c r="H69" s="202">
        <f>'[2]05'!I71</f>
        <v>0</v>
      </c>
      <c r="I69" s="202">
        <f>'[2]05'!J71</f>
        <v>0</v>
      </c>
      <c r="J69" s="202">
        <f>'[2]05'!K71</f>
        <v>0</v>
      </c>
      <c r="K69" s="15">
        <f t="shared" si="13"/>
        <v>36</v>
      </c>
      <c r="L69" s="18">
        <f>frq!C69</f>
        <v>1</v>
      </c>
      <c r="M69" s="167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201">
        <f>'[2]05'!B72</f>
        <v>84</v>
      </c>
      <c r="C70" s="202">
        <f>'[2]05'!C72</f>
        <v>0</v>
      </c>
      <c r="D70" s="202">
        <f>'[2]05'!D72</f>
        <v>0</v>
      </c>
      <c r="E70" s="202">
        <f>'[2]05'!E72</f>
        <v>0</v>
      </c>
      <c r="F70" s="15">
        <f t="shared" si="16"/>
        <v>84</v>
      </c>
      <c r="G70" s="201">
        <f>'[2]05'!H72</f>
        <v>36</v>
      </c>
      <c r="H70" s="202">
        <f>'[2]05'!I72</f>
        <v>0</v>
      </c>
      <c r="I70" s="202">
        <f>'[2]05'!J72</f>
        <v>0</v>
      </c>
      <c r="J70" s="202">
        <f>'[2]05'!K72</f>
        <v>0</v>
      </c>
      <c r="K70" s="15">
        <f t="shared" si="13"/>
        <v>36</v>
      </c>
      <c r="L70" s="18">
        <f>frq!C70</f>
        <v>1</v>
      </c>
      <c r="M70" s="167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201">
        <f>'[2]05'!B73</f>
        <v>84</v>
      </c>
      <c r="C71" s="202">
        <f>'[2]05'!C73</f>
        <v>0</v>
      </c>
      <c r="D71" s="202">
        <f>'[2]05'!D73</f>
        <v>0</v>
      </c>
      <c r="E71" s="202">
        <f>'[2]05'!E73</f>
        <v>0</v>
      </c>
      <c r="F71" s="15">
        <f t="shared" si="16"/>
        <v>84</v>
      </c>
      <c r="G71" s="201">
        <f>'[2]05'!H73</f>
        <v>36</v>
      </c>
      <c r="H71" s="202">
        <f>'[2]05'!I73</f>
        <v>0</v>
      </c>
      <c r="I71" s="202">
        <f>'[2]05'!J73</f>
        <v>0</v>
      </c>
      <c r="J71" s="202">
        <f>'[2]05'!K73</f>
        <v>0</v>
      </c>
      <c r="K71" s="15">
        <f t="shared" si="13"/>
        <v>36</v>
      </c>
      <c r="L71" s="18">
        <f>frq!C71</f>
        <v>1</v>
      </c>
      <c r="M71" s="167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201">
        <f>'[2]05'!B74</f>
        <v>84</v>
      </c>
      <c r="C72" s="202">
        <f>'[2]05'!C74</f>
        <v>0</v>
      </c>
      <c r="D72" s="202">
        <f>'[2]05'!D74</f>
        <v>0</v>
      </c>
      <c r="E72" s="202">
        <f>'[2]05'!E74</f>
        <v>0</v>
      </c>
      <c r="F72" s="15">
        <f t="shared" si="16"/>
        <v>84</v>
      </c>
      <c r="G72" s="201">
        <f>'[2]05'!H74</f>
        <v>36</v>
      </c>
      <c r="H72" s="202">
        <f>'[2]05'!I74</f>
        <v>0</v>
      </c>
      <c r="I72" s="202">
        <f>'[2]05'!J74</f>
        <v>0</v>
      </c>
      <c r="J72" s="202">
        <f>'[2]05'!K74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201">
        <f>'[2]05'!B75</f>
        <v>84</v>
      </c>
      <c r="C73" s="202">
        <f>'[2]05'!C75</f>
        <v>0</v>
      </c>
      <c r="D73" s="202">
        <f>'[2]05'!D75</f>
        <v>0</v>
      </c>
      <c r="E73" s="202">
        <f>'[2]05'!E75</f>
        <v>0</v>
      </c>
      <c r="F73" s="15">
        <f t="shared" si="16"/>
        <v>84</v>
      </c>
      <c r="G73" s="201">
        <f>'[2]05'!H75</f>
        <v>35</v>
      </c>
      <c r="H73" s="202">
        <f>'[2]05'!I75</f>
        <v>0</v>
      </c>
      <c r="I73" s="202">
        <f>'[2]05'!J75</f>
        <v>0</v>
      </c>
      <c r="J73" s="202">
        <f>'[2]05'!K75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1">
        <f>'[2]05'!B76</f>
        <v>84</v>
      </c>
      <c r="C74" s="202">
        <f>'[2]05'!C76</f>
        <v>0</v>
      </c>
      <c r="D74" s="202">
        <f>'[2]05'!D76</f>
        <v>0</v>
      </c>
      <c r="E74" s="202">
        <f>'[2]05'!E76</f>
        <v>0</v>
      </c>
      <c r="F74" s="15">
        <f t="shared" si="16"/>
        <v>84</v>
      </c>
      <c r="G74" s="201">
        <f>'[2]05'!H76</f>
        <v>35</v>
      </c>
      <c r="H74" s="202">
        <f>'[2]05'!I76</f>
        <v>0</v>
      </c>
      <c r="I74" s="202">
        <f>'[2]05'!J76</f>
        <v>0</v>
      </c>
      <c r="J74" s="202">
        <f>'[2]05'!K76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'[2]05'!B77</f>
        <v>84</v>
      </c>
      <c r="C75" s="202">
        <f>'[2]05'!C77</f>
        <v>0</v>
      </c>
      <c r="D75" s="202">
        <f>'[2]05'!D77</f>
        <v>0</v>
      </c>
      <c r="E75" s="202">
        <f>'[2]05'!E77</f>
        <v>0</v>
      </c>
      <c r="F75" s="15">
        <f t="shared" si="16"/>
        <v>84</v>
      </c>
      <c r="G75" s="201">
        <f>'[2]05'!H77</f>
        <v>35</v>
      </c>
      <c r="H75" s="202">
        <f>'[2]05'!I77</f>
        <v>0</v>
      </c>
      <c r="I75" s="202">
        <f>'[2]05'!J77</f>
        <v>0</v>
      </c>
      <c r="J75" s="202">
        <f>'[2]05'!K77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'[2]05'!B78</f>
        <v>84</v>
      </c>
      <c r="C76" s="202">
        <f>'[2]05'!C78</f>
        <v>0</v>
      </c>
      <c r="D76" s="202">
        <f>'[2]05'!D78</f>
        <v>0</v>
      </c>
      <c r="E76" s="202">
        <f>'[2]05'!E78</f>
        <v>0</v>
      </c>
      <c r="F76" s="15">
        <f t="shared" si="16"/>
        <v>84</v>
      </c>
      <c r="G76" s="201">
        <f>'[2]05'!H78</f>
        <v>35</v>
      </c>
      <c r="H76" s="202">
        <f>'[2]05'!I78</f>
        <v>0</v>
      </c>
      <c r="I76" s="202">
        <f>'[2]05'!J78</f>
        <v>0</v>
      </c>
      <c r="J76" s="202">
        <f>'[2]05'!K78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'[2]05'!B79</f>
        <v>84</v>
      </c>
      <c r="C77" s="202">
        <f>'[2]05'!C79</f>
        <v>0</v>
      </c>
      <c r="D77" s="202">
        <f>'[2]05'!D79</f>
        <v>0</v>
      </c>
      <c r="E77" s="202">
        <f>'[2]05'!E79</f>
        <v>0</v>
      </c>
      <c r="F77" s="15">
        <f t="shared" si="16"/>
        <v>84</v>
      </c>
      <c r="G77" s="201">
        <f>'[2]05'!H79</f>
        <v>35</v>
      </c>
      <c r="H77" s="202">
        <f>'[2]05'!I79</f>
        <v>0</v>
      </c>
      <c r="I77" s="202">
        <f>'[2]05'!J79</f>
        <v>0</v>
      </c>
      <c r="J77" s="202">
        <f>'[2]05'!K79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'[2]05'!B80</f>
        <v>84</v>
      </c>
      <c r="C78" s="202">
        <f>'[2]05'!C80</f>
        <v>0</v>
      </c>
      <c r="D78" s="202">
        <f>'[2]05'!D80</f>
        <v>0</v>
      </c>
      <c r="E78" s="202">
        <f>'[2]05'!E80</f>
        <v>0</v>
      </c>
      <c r="F78" s="15">
        <f t="shared" si="16"/>
        <v>84</v>
      </c>
      <c r="G78" s="201">
        <f>'[2]05'!H80</f>
        <v>35</v>
      </c>
      <c r="H78" s="202">
        <f>'[2]05'!I80</f>
        <v>0</v>
      </c>
      <c r="I78" s="202">
        <f>'[2]05'!J80</f>
        <v>0</v>
      </c>
      <c r="J78" s="202">
        <f>'[2]05'!K80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'[2]05'!B81</f>
        <v>84</v>
      </c>
      <c r="C79" s="202">
        <f>'[2]05'!C81</f>
        <v>0</v>
      </c>
      <c r="D79" s="202">
        <f>'[2]05'!D81</f>
        <v>0</v>
      </c>
      <c r="E79" s="202">
        <f>'[2]05'!E81</f>
        <v>0</v>
      </c>
      <c r="F79" s="15">
        <f t="shared" si="16"/>
        <v>84</v>
      </c>
      <c r="G79" s="201">
        <f>'[2]05'!H81</f>
        <v>35</v>
      </c>
      <c r="H79" s="202">
        <f>'[2]05'!I81</f>
        <v>0</v>
      </c>
      <c r="I79" s="202">
        <f>'[2]05'!J81</f>
        <v>0</v>
      </c>
      <c r="J79" s="202">
        <f>'[2]05'!K81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'[2]05'!B82</f>
        <v>84</v>
      </c>
      <c r="C80" s="202">
        <f>'[2]05'!C82</f>
        <v>0</v>
      </c>
      <c r="D80" s="202">
        <f>'[2]05'!D82</f>
        <v>0</v>
      </c>
      <c r="E80" s="202">
        <f>'[2]05'!E82</f>
        <v>0</v>
      </c>
      <c r="F80" s="15">
        <f t="shared" si="16"/>
        <v>84</v>
      </c>
      <c r="G80" s="201">
        <f>'[2]05'!H82</f>
        <v>35</v>
      </c>
      <c r="H80" s="202">
        <f>'[2]05'!I82</f>
        <v>0</v>
      </c>
      <c r="I80" s="202">
        <f>'[2]05'!J82</f>
        <v>0</v>
      </c>
      <c r="J80" s="202">
        <f>'[2]05'!K82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'[2]05'!B83</f>
        <v>84</v>
      </c>
      <c r="C81" s="202">
        <f>'[2]05'!C83</f>
        <v>0</v>
      </c>
      <c r="D81" s="202">
        <f>'[2]05'!D83</f>
        <v>0</v>
      </c>
      <c r="E81" s="202">
        <f>'[2]05'!E83</f>
        <v>0</v>
      </c>
      <c r="F81" s="15">
        <f t="shared" si="16"/>
        <v>84</v>
      </c>
      <c r="G81" s="201">
        <f>'[2]05'!H83</f>
        <v>35</v>
      </c>
      <c r="H81" s="202">
        <f>'[2]05'!I83</f>
        <v>0</v>
      </c>
      <c r="I81" s="202">
        <f>'[2]05'!J83</f>
        <v>0</v>
      </c>
      <c r="J81" s="202">
        <f>'[2]05'!K83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'[2]05'!B84</f>
        <v>84</v>
      </c>
      <c r="C82" s="202">
        <f>'[2]05'!C84</f>
        <v>0</v>
      </c>
      <c r="D82" s="202">
        <f>'[2]05'!D84</f>
        <v>0</v>
      </c>
      <c r="E82" s="202">
        <f>'[2]05'!E84</f>
        <v>0</v>
      </c>
      <c r="F82" s="15">
        <f t="shared" si="16"/>
        <v>84</v>
      </c>
      <c r="G82" s="201">
        <f>'[2]05'!H84</f>
        <v>35</v>
      </c>
      <c r="H82" s="202">
        <f>'[2]05'!I84</f>
        <v>0</v>
      </c>
      <c r="I82" s="202">
        <f>'[2]05'!J84</f>
        <v>0</v>
      </c>
      <c r="J82" s="202">
        <f>'[2]05'!K84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'[2]05'!B85</f>
        <v>84</v>
      </c>
      <c r="C83" s="202">
        <f>'[2]05'!C85</f>
        <v>0</v>
      </c>
      <c r="D83" s="202">
        <f>'[2]05'!D85</f>
        <v>0</v>
      </c>
      <c r="E83" s="202">
        <f>'[2]05'!E85</f>
        <v>0</v>
      </c>
      <c r="F83" s="15">
        <f t="shared" si="16"/>
        <v>84</v>
      </c>
      <c r="G83" s="201">
        <f>'[2]05'!H85</f>
        <v>35</v>
      </c>
      <c r="H83" s="202">
        <f>'[2]05'!I85</f>
        <v>0</v>
      </c>
      <c r="I83" s="202">
        <f>'[2]05'!J85</f>
        <v>0</v>
      </c>
      <c r="J83" s="202">
        <f>'[2]05'!K85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'[2]05'!B86</f>
        <v>84</v>
      </c>
      <c r="C84" s="202">
        <f>'[2]05'!C86</f>
        <v>0</v>
      </c>
      <c r="D84" s="202">
        <f>'[2]05'!D86</f>
        <v>0</v>
      </c>
      <c r="E84" s="202">
        <f>'[2]05'!E86</f>
        <v>0</v>
      </c>
      <c r="F84" s="15">
        <f t="shared" si="16"/>
        <v>84</v>
      </c>
      <c r="G84" s="201">
        <f>'[2]05'!H86</f>
        <v>35</v>
      </c>
      <c r="H84" s="202">
        <f>'[2]05'!I86</f>
        <v>0</v>
      </c>
      <c r="I84" s="202">
        <f>'[2]05'!J86</f>
        <v>0</v>
      </c>
      <c r="J84" s="202">
        <f>'[2]05'!K86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'[2]05'!B87</f>
        <v>84</v>
      </c>
      <c r="C85" s="202">
        <f>'[2]05'!C87</f>
        <v>0</v>
      </c>
      <c r="D85" s="202">
        <f>'[2]05'!D87</f>
        <v>0</v>
      </c>
      <c r="E85" s="202">
        <f>'[2]05'!E87</f>
        <v>0</v>
      </c>
      <c r="F85" s="15">
        <f t="shared" si="16"/>
        <v>84</v>
      </c>
      <c r="G85" s="201">
        <f>'[2]05'!H87</f>
        <v>35</v>
      </c>
      <c r="H85" s="202">
        <f>'[2]05'!I87</f>
        <v>0</v>
      </c>
      <c r="I85" s="202">
        <f>'[2]05'!J87</f>
        <v>0</v>
      </c>
      <c r="J85" s="202">
        <f>'[2]05'!K87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'[2]05'!B88</f>
        <v>84</v>
      </c>
      <c r="C86" s="202">
        <f>'[2]05'!C88</f>
        <v>0</v>
      </c>
      <c r="D86" s="202">
        <f>'[2]05'!D88</f>
        <v>0</v>
      </c>
      <c r="E86" s="202">
        <f>'[2]05'!E88</f>
        <v>0</v>
      </c>
      <c r="F86" s="15">
        <f t="shared" si="16"/>
        <v>84</v>
      </c>
      <c r="G86" s="201">
        <f>'[2]05'!H88</f>
        <v>35</v>
      </c>
      <c r="H86" s="202">
        <f>'[2]05'!I88</f>
        <v>0</v>
      </c>
      <c r="I86" s="202">
        <f>'[2]05'!J88</f>
        <v>0</v>
      </c>
      <c r="J86" s="202">
        <f>'[2]05'!K88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'[2]05'!B89</f>
        <v>84</v>
      </c>
      <c r="C87" s="202">
        <f>'[2]05'!C89</f>
        <v>0</v>
      </c>
      <c r="D87" s="202">
        <f>'[2]05'!D89</f>
        <v>0</v>
      </c>
      <c r="E87" s="202">
        <f>'[2]05'!E89</f>
        <v>0</v>
      </c>
      <c r="F87" s="15">
        <f t="shared" si="16"/>
        <v>84</v>
      </c>
      <c r="G87" s="201">
        <f>'[2]05'!H89</f>
        <v>35</v>
      </c>
      <c r="H87" s="202">
        <f>'[2]05'!I89</f>
        <v>0</v>
      </c>
      <c r="I87" s="202">
        <f>'[2]05'!J89</f>
        <v>0</v>
      </c>
      <c r="J87" s="202">
        <f>'[2]05'!K89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'[2]05'!B90</f>
        <v>84</v>
      </c>
      <c r="C88" s="202">
        <f>'[2]05'!C90</f>
        <v>0</v>
      </c>
      <c r="D88" s="202">
        <f>'[2]05'!D90</f>
        <v>0</v>
      </c>
      <c r="E88" s="202">
        <f>'[2]05'!E90</f>
        <v>0</v>
      </c>
      <c r="F88" s="15">
        <f t="shared" si="16"/>
        <v>84</v>
      </c>
      <c r="G88" s="201">
        <f>'[2]05'!H90</f>
        <v>35</v>
      </c>
      <c r="H88" s="202">
        <f>'[2]05'!I90</f>
        <v>0</v>
      </c>
      <c r="I88" s="202">
        <f>'[2]05'!J90</f>
        <v>0</v>
      </c>
      <c r="J88" s="202">
        <f>'[2]05'!K90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'[2]05'!B91</f>
        <v>84</v>
      </c>
      <c r="C89" s="202">
        <f>'[2]05'!C91</f>
        <v>0</v>
      </c>
      <c r="D89" s="202">
        <f>'[2]05'!D91</f>
        <v>0</v>
      </c>
      <c r="E89" s="202">
        <f>'[2]05'!E91</f>
        <v>0</v>
      </c>
      <c r="F89" s="15">
        <f t="shared" si="16"/>
        <v>84</v>
      </c>
      <c r="G89" s="201">
        <f>'[2]05'!H91</f>
        <v>35</v>
      </c>
      <c r="H89" s="202">
        <f>'[2]05'!I91</f>
        <v>0</v>
      </c>
      <c r="I89" s="202">
        <f>'[2]05'!J91</f>
        <v>0</v>
      </c>
      <c r="J89" s="202">
        <f>'[2]05'!K91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'[2]05'!B92</f>
        <v>84</v>
      </c>
      <c r="C90" s="202">
        <f>'[2]05'!C92</f>
        <v>0</v>
      </c>
      <c r="D90" s="202">
        <f>'[2]05'!D92</f>
        <v>0</v>
      </c>
      <c r="E90" s="202">
        <f>'[2]05'!E92</f>
        <v>0</v>
      </c>
      <c r="F90" s="15">
        <f t="shared" si="16"/>
        <v>84</v>
      </c>
      <c r="G90" s="201">
        <f>'[2]05'!H92</f>
        <v>36</v>
      </c>
      <c r="H90" s="202">
        <f>'[2]05'!I92</f>
        <v>0</v>
      </c>
      <c r="I90" s="202">
        <f>'[2]05'!J92</f>
        <v>0</v>
      </c>
      <c r="J90" s="202">
        <f>'[2]05'!K92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'[2]05'!B93</f>
        <v>84</v>
      </c>
      <c r="C91" s="202">
        <f>'[2]05'!C93</f>
        <v>0</v>
      </c>
      <c r="D91" s="202">
        <f>'[2]05'!D93</f>
        <v>0</v>
      </c>
      <c r="E91" s="202">
        <f>'[2]05'!E93</f>
        <v>0</v>
      </c>
      <c r="F91" s="15">
        <f t="shared" si="16"/>
        <v>84</v>
      </c>
      <c r="G91" s="201">
        <f>'[2]05'!H93</f>
        <v>36</v>
      </c>
      <c r="H91" s="202">
        <f>'[2]05'!I93</f>
        <v>0</v>
      </c>
      <c r="I91" s="202">
        <f>'[2]05'!J93</f>
        <v>0</v>
      </c>
      <c r="J91" s="202">
        <f>'[2]05'!K93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'[2]05'!B94</f>
        <v>84</v>
      </c>
      <c r="C92" s="202">
        <f>'[2]05'!C94</f>
        <v>0</v>
      </c>
      <c r="D92" s="202">
        <f>'[2]05'!D94</f>
        <v>0</v>
      </c>
      <c r="E92" s="202">
        <f>'[2]05'!E94</f>
        <v>0</v>
      </c>
      <c r="F92" s="15">
        <f t="shared" si="16"/>
        <v>84</v>
      </c>
      <c r="G92" s="201">
        <f>'[2]05'!H94</f>
        <v>36</v>
      </c>
      <c r="H92" s="202">
        <f>'[2]05'!I94</f>
        <v>0</v>
      </c>
      <c r="I92" s="202">
        <f>'[2]05'!J94</f>
        <v>0</v>
      </c>
      <c r="J92" s="202">
        <f>'[2]05'!K94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'[2]05'!B95</f>
        <v>84</v>
      </c>
      <c r="C93" s="202">
        <f>'[2]05'!C95</f>
        <v>0</v>
      </c>
      <c r="D93" s="202">
        <f>'[2]05'!D95</f>
        <v>0</v>
      </c>
      <c r="E93" s="202">
        <f>'[2]05'!E95</f>
        <v>0</v>
      </c>
      <c r="F93" s="15">
        <f t="shared" si="16"/>
        <v>84</v>
      </c>
      <c r="G93" s="201">
        <f>'[2]05'!H95</f>
        <v>36</v>
      </c>
      <c r="H93" s="202">
        <f>'[2]05'!I95</f>
        <v>0</v>
      </c>
      <c r="I93" s="202">
        <f>'[2]05'!J95</f>
        <v>0</v>
      </c>
      <c r="J93" s="202">
        <f>'[2]05'!K95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'[2]05'!B96</f>
        <v>84</v>
      </c>
      <c r="C94" s="202">
        <f>'[2]05'!C96</f>
        <v>0</v>
      </c>
      <c r="D94" s="202">
        <f>'[2]05'!D96</f>
        <v>0</v>
      </c>
      <c r="E94" s="202">
        <f>'[2]05'!E96</f>
        <v>0</v>
      </c>
      <c r="F94" s="15">
        <f t="shared" si="16"/>
        <v>84</v>
      </c>
      <c r="G94" s="201">
        <f>'[2]05'!H96</f>
        <v>36</v>
      </c>
      <c r="H94" s="202">
        <f>'[2]05'!I96</f>
        <v>0</v>
      </c>
      <c r="I94" s="202">
        <f>'[2]05'!J96</f>
        <v>0</v>
      </c>
      <c r="J94" s="202">
        <f>'[2]05'!K96</f>
        <v>0</v>
      </c>
      <c r="K94" s="15">
        <f t="shared" si="13"/>
        <v>36</v>
      </c>
      <c r="L94" s="18">
        <f>frq!C94</f>
        <v>1</v>
      </c>
      <c r="M94" s="167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201">
        <f>'[2]05'!B97</f>
        <v>84</v>
      </c>
      <c r="C95" s="202">
        <f>'[2]05'!C97</f>
        <v>0</v>
      </c>
      <c r="D95" s="202">
        <f>'[2]05'!D97</f>
        <v>0</v>
      </c>
      <c r="E95" s="202">
        <f>'[2]05'!E97</f>
        <v>0</v>
      </c>
      <c r="F95" s="15">
        <f t="shared" si="16"/>
        <v>84</v>
      </c>
      <c r="G95" s="201">
        <f>'[2]05'!H97</f>
        <v>36</v>
      </c>
      <c r="H95" s="202">
        <f>'[2]05'!I97</f>
        <v>0</v>
      </c>
      <c r="I95" s="202">
        <f>'[2]05'!J97</f>
        <v>0</v>
      </c>
      <c r="J95" s="202">
        <f>'[2]05'!K97</f>
        <v>0</v>
      </c>
      <c r="K95" s="15">
        <f t="shared" si="13"/>
        <v>36</v>
      </c>
      <c r="L95" s="18">
        <f>frq!C95</f>
        <v>1</v>
      </c>
      <c r="M95" s="167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201">
        <f>'[2]05'!B98</f>
        <v>84</v>
      </c>
      <c r="C96" s="202">
        <f>'[2]05'!C98</f>
        <v>0</v>
      </c>
      <c r="D96" s="202">
        <f>'[2]05'!D98</f>
        <v>0</v>
      </c>
      <c r="E96" s="202">
        <f>'[2]05'!E98</f>
        <v>0</v>
      </c>
      <c r="F96" s="15">
        <f t="shared" si="16"/>
        <v>84</v>
      </c>
      <c r="G96" s="201">
        <f>'[2]05'!H98</f>
        <v>36</v>
      </c>
      <c r="H96" s="202">
        <f>'[2]05'!I98</f>
        <v>0</v>
      </c>
      <c r="I96" s="202">
        <f>'[2]05'!J98</f>
        <v>0</v>
      </c>
      <c r="J96" s="202">
        <f>'[2]05'!K98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'[2]05'!B99</f>
        <v>84</v>
      </c>
      <c r="C97" s="202">
        <f>'[2]05'!C99</f>
        <v>0</v>
      </c>
      <c r="D97" s="202">
        <f>'[2]05'!D99</f>
        <v>0</v>
      </c>
      <c r="E97" s="202">
        <f>'[2]05'!E99</f>
        <v>0</v>
      </c>
      <c r="F97" s="15">
        <f t="shared" si="16"/>
        <v>84</v>
      </c>
      <c r="G97" s="201">
        <f>'[2]05'!H99</f>
        <v>36</v>
      </c>
      <c r="H97" s="202">
        <f>'[2]05'!I99</f>
        <v>0</v>
      </c>
      <c r="I97" s="202">
        <f>'[2]05'!J99</f>
        <v>0</v>
      </c>
      <c r="J97" s="202">
        <f>'[2]05'!K99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'[2]05'!B100</f>
        <v>84</v>
      </c>
      <c r="C98" s="202">
        <f>'[2]05'!C100</f>
        <v>0</v>
      </c>
      <c r="D98" s="202">
        <f>'[2]05'!D100</f>
        <v>0</v>
      </c>
      <c r="E98" s="202">
        <f>'[2]05'!E100</f>
        <v>0</v>
      </c>
      <c r="F98" s="15">
        <f t="shared" si="16"/>
        <v>84</v>
      </c>
      <c r="G98" s="201">
        <f>'[2]05'!H100</f>
        <v>36</v>
      </c>
      <c r="H98" s="202">
        <f>'[2]05'!I100</f>
        <v>0</v>
      </c>
      <c r="I98" s="202">
        <f>'[2]05'!J100</f>
        <v>0</v>
      </c>
      <c r="J98" s="202">
        <f>'[2]05'!K100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0.86124999999999996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0.86124999999999996</v>
      </c>
      <c r="L99" s="171">
        <f t="shared" si="17"/>
        <v>2.4E-2</v>
      </c>
      <c r="M99" s="171">
        <f t="shared" si="17"/>
        <v>0.84894999999999987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0.84894999999999987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940</v>
      </c>
      <c r="G3" s="16">
        <f>'[3]05'!G5</f>
        <v>0</v>
      </c>
      <c r="H3" s="17">
        <f>SUM(B3:G3)</f>
        <v>1260</v>
      </c>
      <c r="I3" s="15">
        <f>'[3]05'!J5</f>
        <v>286.02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286.02</v>
      </c>
      <c r="P3" s="18">
        <f>frq!C3</f>
        <v>1</v>
      </c>
      <c r="Q3" s="15">
        <f t="shared" ref="Q3:V18" si="0">IF($P3=1,I3,IF(AND($P3=0.985,I3&gt;0.985*B3),B3*0.985,IF(AND($P3=0.965,I3&gt;0.965*B3),0.965*B3,I3)))</f>
        <v>286.02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286.02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254.01999999999998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254.01999999999998</v>
      </c>
      <c r="AT3" s="8">
        <v>32</v>
      </c>
      <c r="AU3" s="8">
        <v>0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940</v>
      </c>
      <c r="G4" s="16">
        <f>'[3]05'!G6</f>
        <v>0</v>
      </c>
      <c r="H4" s="17">
        <f>SUM(B4:G4)</f>
        <v>1260</v>
      </c>
      <c r="I4" s="15">
        <f>'[3]05'!J6</f>
        <v>286.02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286.02</v>
      </c>
      <c r="P4" s="18">
        <f>frq!C4</f>
        <v>1</v>
      </c>
      <c r="Q4" s="15">
        <f>IF($P4=1,I4,IF(AND($P4=0.985,I4&gt;0.985*B4),B4*0.985,IF(AND($P4=0.965,I4&gt;0.965*B4),0.965*B4,I4)))</f>
        <v>286.02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286.02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254.01999999999998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254.01999999999998</v>
      </c>
      <c r="AT4" s="8">
        <v>32</v>
      </c>
      <c r="AU4" s="8">
        <v>0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940</v>
      </c>
      <c r="G5" s="16">
        <f>'[3]05'!G7</f>
        <v>0</v>
      </c>
      <c r="H5" s="17">
        <f t="shared" ref="H5:H68" si="27">SUM(B5:G5)</f>
        <v>1260</v>
      </c>
      <c r="I5" s="15">
        <f>'[3]05'!J7</f>
        <v>286.02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286.02</v>
      </c>
      <c r="P5" s="18">
        <f>frq!C5</f>
        <v>1</v>
      </c>
      <c r="Q5" s="15">
        <f t="shared" ref="Q5:V56" si="29">IF($P5=1,I5,IF(AND($P5=0.985,I5&gt;0.985*B5),B5*0.985,IF(AND($P5=0.965,I5&gt;0.965*B5),0.965*B5,I5)))</f>
        <v>286.02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286.02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254.01999999999998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254.01999999999998</v>
      </c>
      <c r="AT5" s="8">
        <v>32</v>
      </c>
      <c r="AU5" s="8">
        <v>0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940</v>
      </c>
      <c r="G6" s="16">
        <f>'[3]05'!G8</f>
        <v>0</v>
      </c>
      <c r="H6" s="17">
        <f t="shared" si="27"/>
        <v>1260</v>
      </c>
      <c r="I6" s="15">
        <f>'[3]05'!J8</f>
        <v>286.02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286.02</v>
      </c>
      <c r="P6" s="18">
        <f>frq!C6</f>
        <v>1</v>
      </c>
      <c r="Q6" s="15">
        <f t="shared" si="29"/>
        <v>286.02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286.02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254.01999999999998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254.01999999999998</v>
      </c>
      <c r="AT6" s="8">
        <v>32</v>
      </c>
      <c r="AU6" s="8">
        <v>0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940</v>
      </c>
      <c r="G7" s="16">
        <f>'[3]05'!G9</f>
        <v>0</v>
      </c>
      <c r="H7" s="17">
        <f t="shared" si="27"/>
        <v>1260</v>
      </c>
      <c r="I7" s="15">
        <f>'[3]05'!J9</f>
        <v>286.02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286.02</v>
      </c>
      <c r="P7" s="18">
        <f>frq!C7</f>
        <v>1</v>
      </c>
      <c r="Q7" s="15">
        <f t="shared" si="29"/>
        <v>286.02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286.02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254.01999999999998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254.01999999999998</v>
      </c>
      <c r="AT7" s="8">
        <v>32</v>
      </c>
      <c r="AU7" s="8">
        <v>0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940</v>
      </c>
      <c r="G8" s="16">
        <f>'[3]05'!G10</f>
        <v>0</v>
      </c>
      <c r="H8" s="17">
        <f t="shared" si="27"/>
        <v>1260</v>
      </c>
      <c r="I8" s="15">
        <f>'[3]05'!J10</f>
        <v>286.02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286.02</v>
      </c>
      <c r="P8" s="18">
        <f>frq!C8</f>
        <v>1</v>
      </c>
      <c r="Q8" s="15">
        <f t="shared" si="29"/>
        <v>286.02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286.02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254.01999999999998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254.01999999999998</v>
      </c>
      <c r="AT8" s="8">
        <v>32</v>
      </c>
      <c r="AU8" s="8">
        <v>0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940</v>
      </c>
      <c r="G9" s="16">
        <f>'[3]05'!G11</f>
        <v>0</v>
      </c>
      <c r="H9" s="17">
        <f t="shared" si="27"/>
        <v>1260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17.79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17.79</v>
      </c>
      <c r="AE9" s="8">
        <f t="shared" si="11"/>
        <v>17.79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17.79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17.79</v>
      </c>
      <c r="AU9" s="8">
        <v>17.79</v>
      </c>
      <c r="AW9" s="204">
        <v>17.79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17.79</v>
      </c>
      <c r="BD9" s="204">
        <v>17.79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17.79</v>
      </c>
      <c r="BL9" s="8">
        <f t="shared" si="21"/>
        <v>17.79</v>
      </c>
      <c r="BM9" s="8">
        <f t="shared" si="22"/>
        <v>17.79</v>
      </c>
      <c r="BN9" s="8">
        <f t="shared" si="23"/>
        <v>17.79</v>
      </c>
      <c r="BO9" s="8">
        <f t="shared" si="24"/>
        <v>17.79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940</v>
      </c>
      <c r="G10" s="16">
        <f>'[3]05'!G12</f>
        <v>0</v>
      </c>
      <c r="H10" s="17">
        <f t="shared" si="27"/>
        <v>1260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17.79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17.79</v>
      </c>
      <c r="AE10" s="8">
        <f t="shared" si="11"/>
        <v>17.79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17.79</v>
      </c>
      <c r="AL10" s="8">
        <f t="shared" si="3"/>
        <v>234.42000000000002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234.42000000000002</v>
      </c>
      <c r="AT10" s="8">
        <v>17.79</v>
      </c>
      <c r="AU10" s="8">
        <v>17.79</v>
      </c>
      <c r="AW10" s="204">
        <v>17.79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17.79</v>
      </c>
      <c r="BD10" s="204">
        <v>17.79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17.79</v>
      </c>
      <c r="BL10" s="8">
        <f t="shared" si="21"/>
        <v>17.79</v>
      </c>
      <c r="BM10" s="8">
        <f t="shared" si="22"/>
        <v>17.79</v>
      </c>
      <c r="BN10" s="8">
        <f t="shared" si="23"/>
        <v>17.79</v>
      </c>
      <c r="BO10" s="8">
        <f t="shared" si="24"/>
        <v>17.79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940</v>
      </c>
      <c r="G11" s="16">
        <f>'[3]05'!G13</f>
        <v>0</v>
      </c>
      <c r="H11" s="17">
        <f t="shared" si="27"/>
        <v>1260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17.79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17.79</v>
      </c>
      <c r="AE11" s="8">
        <f t="shared" si="11"/>
        <v>17.79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17.79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17.79</v>
      </c>
      <c r="AU11" s="8">
        <v>17.79</v>
      </c>
      <c r="AW11" s="204">
        <v>17.79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17.79</v>
      </c>
      <c r="BD11" s="204">
        <v>17.79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17.79</v>
      </c>
      <c r="BL11" s="8">
        <f t="shared" si="21"/>
        <v>17.79</v>
      </c>
      <c r="BM11" s="8">
        <f t="shared" si="22"/>
        <v>17.79</v>
      </c>
      <c r="BN11" s="8">
        <f t="shared" si="23"/>
        <v>17.79</v>
      </c>
      <c r="BO11" s="8">
        <f t="shared" si="24"/>
        <v>17.79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940</v>
      </c>
      <c r="G12" s="16">
        <f>'[3]05'!G14</f>
        <v>0</v>
      </c>
      <c r="H12" s="17">
        <f t="shared" si="27"/>
        <v>1260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17.79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17.79</v>
      </c>
      <c r="AE12" s="8">
        <f t="shared" si="11"/>
        <v>17.79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17.79</v>
      </c>
      <c r="AL12" s="8">
        <f t="shared" si="3"/>
        <v>234.42000000000002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234.42000000000002</v>
      </c>
      <c r="AT12" s="8">
        <v>17.79</v>
      </c>
      <c r="AU12" s="8">
        <v>17.79</v>
      </c>
      <c r="AW12" s="204">
        <v>17.79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17.79</v>
      </c>
      <c r="BD12" s="204">
        <v>17.79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17.79</v>
      </c>
      <c r="BL12" s="8">
        <f t="shared" si="21"/>
        <v>17.79</v>
      </c>
      <c r="BM12" s="8">
        <f t="shared" si="22"/>
        <v>17.79</v>
      </c>
      <c r="BN12" s="8">
        <f t="shared" si="23"/>
        <v>17.79</v>
      </c>
      <c r="BO12" s="8">
        <f t="shared" si="24"/>
        <v>17.79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940</v>
      </c>
      <c r="G13" s="16">
        <f>'[3]05'!G15</f>
        <v>0</v>
      </c>
      <c r="H13" s="17">
        <f t="shared" si="27"/>
        <v>1260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17.79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17.79</v>
      </c>
      <c r="AE13" s="8">
        <f t="shared" si="11"/>
        <v>17.79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17.79</v>
      </c>
      <c r="AL13" s="8">
        <f t="shared" si="3"/>
        <v>234.42000000000002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234.42000000000002</v>
      </c>
      <c r="AT13" s="8">
        <v>17.79</v>
      </c>
      <c r="AU13" s="8">
        <v>17.79</v>
      </c>
      <c r="AW13" s="204">
        <v>17.79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17.79</v>
      </c>
      <c r="BD13" s="204">
        <v>17.79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17.79</v>
      </c>
      <c r="BL13" s="8">
        <f t="shared" si="21"/>
        <v>17.79</v>
      </c>
      <c r="BM13" s="8">
        <f t="shared" si="22"/>
        <v>17.79</v>
      </c>
      <c r="BN13" s="8">
        <f t="shared" si="23"/>
        <v>17.79</v>
      </c>
      <c r="BO13" s="8">
        <f t="shared" si="24"/>
        <v>17.79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940</v>
      </c>
      <c r="G14" s="16">
        <f>'[3]05'!G16</f>
        <v>0</v>
      </c>
      <c r="H14" s="17">
        <f t="shared" si="27"/>
        <v>1260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17.79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17.79</v>
      </c>
      <c r="AE14" s="8">
        <f t="shared" si="11"/>
        <v>17.79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17.79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17.79</v>
      </c>
      <c r="AU14" s="8">
        <v>17.79</v>
      </c>
      <c r="AW14" s="204">
        <v>17.79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17.79</v>
      </c>
      <c r="BD14" s="204">
        <v>17.79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17.79</v>
      </c>
      <c r="BL14" s="8">
        <f t="shared" si="21"/>
        <v>17.79</v>
      </c>
      <c r="BM14" s="8">
        <f t="shared" si="22"/>
        <v>17.79</v>
      </c>
      <c r="BN14" s="8">
        <f t="shared" si="23"/>
        <v>17.79</v>
      </c>
      <c r="BO14" s="8">
        <f t="shared" si="24"/>
        <v>17.79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940</v>
      </c>
      <c r="G15" s="16">
        <f>'[3]05'!G17</f>
        <v>0</v>
      </c>
      <c r="H15" s="17">
        <f t="shared" si="27"/>
        <v>1260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17.79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17.79</v>
      </c>
      <c r="AE15" s="8">
        <f t="shared" si="11"/>
        <v>17.79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17.79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17.79</v>
      </c>
      <c r="AU15" s="8">
        <v>17.79</v>
      </c>
      <c r="AW15" s="204">
        <v>17.79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17.79</v>
      </c>
      <c r="BD15" s="204">
        <v>17.79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17.79</v>
      </c>
      <c r="BL15" s="8">
        <f t="shared" si="21"/>
        <v>17.79</v>
      </c>
      <c r="BM15" s="8">
        <f t="shared" si="22"/>
        <v>17.79</v>
      </c>
      <c r="BN15" s="8">
        <f t="shared" si="23"/>
        <v>17.79</v>
      </c>
      <c r="BO15" s="8">
        <f t="shared" si="24"/>
        <v>17.79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940</v>
      </c>
      <c r="G16" s="16">
        <f>'[3]05'!G18</f>
        <v>0</v>
      </c>
      <c r="H16" s="17">
        <f t="shared" si="27"/>
        <v>1260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17.79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17.79</v>
      </c>
      <c r="AE16" s="8">
        <f t="shared" si="11"/>
        <v>17.79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17.79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17.79</v>
      </c>
      <c r="AU16" s="8">
        <v>17.79</v>
      </c>
      <c r="AW16" s="204">
        <v>17.79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17.79</v>
      </c>
      <c r="BD16" s="204">
        <v>17.79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17.79</v>
      </c>
      <c r="BL16" s="8">
        <f t="shared" si="21"/>
        <v>17.79</v>
      </c>
      <c r="BM16" s="8">
        <f t="shared" si="22"/>
        <v>17.79</v>
      </c>
      <c r="BN16" s="8">
        <f t="shared" si="23"/>
        <v>17.79</v>
      </c>
      <c r="BO16" s="8">
        <f t="shared" si="24"/>
        <v>17.79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940</v>
      </c>
      <c r="G17" s="16">
        <f>'[3]05'!G19</f>
        <v>0</v>
      </c>
      <c r="H17" s="17">
        <f t="shared" si="27"/>
        <v>1260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17.79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17.79</v>
      </c>
      <c r="AE17" s="8">
        <f t="shared" si="11"/>
        <v>17.79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17.79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17.79</v>
      </c>
      <c r="AU17" s="8">
        <v>17.79</v>
      </c>
      <c r="AW17" s="204">
        <v>17.79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17.79</v>
      </c>
      <c r="BD17" s="204">
        <v>17.79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17.79</v>
      </c>
      <c r="BL17" s="8">
        <f t="shared" si="21"/>
        <v>17.79</v>
      </c>
      <c r="BM17" s="8">
        <f t="shared" si="22"/>
        <v>17.79</v>
      </c>
      <c r="BN17" s="8">
        <f t="shared" si="23"/>
        <v>17.79</v>
      </c>
      <c r="BO17" s="8">
        <f t="shared" si="24"/>
        <v>17.79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940</v>
      </c>
      <c r="G18" s="16">
        <f>'[3]05'!G20</f>
        <v>0</v>
      </c>
      <c r="H18" s="17">
        <f t="shared" si="27"/>
        <v>1260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17.79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17.79</v>
      </c>
      <c r="AE18" s="8">
        <f t="shared" si="11"/>
        <v>17.79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17.79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17.79</v>
      </c>
      <c r="AU18" s="8">
        <v>17.79</v>
      </c>
      <c r="AW18" s="204">
        <v>17.79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17.79</v>
      </c>
      <c r="BD18" s="204">
        <v>17.79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17.79</v>
      </c>
      <c r="BL18" s="8">
        <f t="shared" si="21"/>
        <v>17.79</v>
      </c>
      <c r="BM18" s="8">
        <f t="shared" si="22"/>
        <v>17.79</v>
      </c>
      <c r="BN18" s="8">
        <f t="shared" si="23"/>
        <v>17.79</v>
      </c>
      <c r="BO18" s="8">
        <f t="shared" si="24"/>
        <v>17.79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940</v>
      </c>
      <c r="G19" s="16">
        <f>'[3]05'!G21</f>
        <v>0</v>
      </c>
      <c r="H19" s="17">
        <f t="shared" si="27"/>
        <v>1260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17.79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17.79</v>
      </c>
      <c r="AE19" s="8">
        <f t="shared" si="11"/>
        <v>17.79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17.79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17.79</v>
      </c>
      <c r="AU19" s="8">
        <v>17.79</v>
      </c>
      <c r="AW19" s="204">
        <v>17.79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17.79</v>
      </c>
      <c r="BD19" s="204">
        <v>17.79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17.79</v>
      </c>
      <c r="BL19" s="8">
        <f t="shared" si="21"/>
        <v>17.79</v>
      </c>
      <c r="BM19" s="8">
        <f t="shared" si="22"/>
        <v>17.79</v>
      </c>
      <c r="BN19" s="8">
        <f t="shared" si="23"/>
        <v>17.79</v>
      </c>
      <c r="BO19" s="8">
        <f t="shared" si="24"/>
        <v>17.79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940</v>
      </c>
      <c r="G20" s="16">
        <f>'[3]05'!G22</f>
        <v>0</v>
      </c>
      <c r="H20" s="17">
        <f t="shared" si="27"/>
        <v>1260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17.79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17.79</v>
      </c>
      <c r="AE20" s="8">
        <f t="shared" si="11"/>
        <v>17.79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17.79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17.79</v>
      </c>
      <c r="AU20" s="8">
        <v>17.79</v>
      </c>
      <c r="AW20" s="204">
        <v>17.79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17.79</v>
      </c>
      <c r="BD20" s="204">
        <v>17.79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17.79</v>
      </c>
      <c r="BL20" s="8">
        <f t="shared" si="21"/>
        <v>17.79</v>
      </c>
      <c r="BM20" s="8">
        <f t="shared" si="22"/>
        <v>17.79</v>
      </c>
      <c r="BN20" s="8">
        <f t="shared" si="23"/>
        <v>17.79</v>
      </c>
      <c r="BO20" s="8">
        <f t="shared" si="24"/>
        <v>17.79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940</v>
      </c>
      <c r="G21" s="16">
        <f>'[3]05'!G23</f>
        <v>0</v>
      </c>
      <c r="H21" s="17">
        <f t="shared" si="27"/>
        <v>1260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17.79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17.79</v>
      </c>
      <c r="AE21" s="8">
        <f t="shared" si="11"/>
        <v>17.79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17.79</v>
      </c>
      <c r="AL21" s="8">
        <f t="shared" si="31"/>
        <v>234.42000000000002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234.42000000000002</v>
      </c>
      <c r="AT21" s="8">
        <v>17.79</v>
      </c>
      <c r="AU21" s="8">
        <v>17.79</v>
      </c>
      <c r="AW21" s="204">
        <v>17.79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17.79</v>
      </c>
      <c r="BD21" s="204">
        <v>17.79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17.79</v>
      </c>
      <c r="BL21" s="8">
        <f t="shared" si="21"/>
        <v>17.79</v>
      </c>
      <c r="BM21" s="8">
        <f t="shared" si="22"/>
        <v>17.79</v>
      </c>
      <c r="BN21" s="8">
        <f t="shared" si="23"/>
        <v>17.79</v>
      </c>
      <c r="BO21" s="8">
        <f t="shared" si="24"/>
        <v>17.79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940</v>
      </c>
      <c r="G22" s="16">
        <f>'[3]05'!G24</f>
        <v>0</v>
      </c>
      <c r="H22" s="17">
        <f t="shared" si="27"/>
        <v>1260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17.79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17.79</v>
      </c>
      <c r="AE22" s="8">
        <f t="shared" si="11"/>
        <v>17.79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17.79</v>
      </c>
      <c r="AL22" s="8">
        <f t="shared" si="31"/>
        <v>234.42000000000002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234.42000000000002</v>
      </c>
      <c r="AT22" s="8">
        <v>17.79</v>
      </c>
      <c r="AU22" s="8">
        <v>17.79</v>
      </c>
      <c r="AW22" s="204">
        <v>17.79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17.79</v>
      </c>
      <c r="BD22" s="204">
        <v>17.79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17.79</v>
      </c>
      <c r="BL22" s="8">
        <f t="shared" si="21"/>
        <v>17.79</v>
      </c>
      <c r="BM22" s="8">
        <f t="shared" si="22"/>
        <v>17.79</v>
      </c>
      <c r="BN22" s="8">
        <f t="shared" si="23"/>
        <v>17.79</v>
      </c>
      <c r="BO22" s="8">
        <f t="shared" si="24"/>
        <v>17.79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940</v>
      </c>
      <c r="G23" s="16">
        <f>'[3]05'!G25</f>
        <v>0</v>
      </c>
      <c r="H23" s="17">
        <f t="shared" si="27"/>
        <v>1260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7.99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7.99</v>
      </c>
      <c r="AE23" s="8">
        <f t="shared" si="11"/>
        <v>7.99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7.99</v>
      </c>
      <c r="AL23" s="8">
        <f t="shared" si="31"/>
        <v>254.01999999999998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254.01999999999998</v>
      </c>
      <c r="AT23" s="8">
        <v>7.99</v>
      </c>
      <c r="AU23" s="8">
        <v>7.99</v>
      </c>
      <c r="AW23" s="204">
        <v>7.99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7.99</v>
      </c>
      <c r="BD23" s="204">
        <v>7.99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7.99</v>
      </c>
      <c r="BL23" s="8">
        <f t="shared" si="21"/>
        <v>7.99</v>
      </c>
      <c r="BM23" s="8">
        <f t="shared" si="22"/>
        <v>7.99</v>
      </c>
      <c r="BN23" s="8">
        <f t="shared" si="23"/>
        <v>7.99</v>
      </c>
      <c r="BO23" s="8">
        <f t="shared" si="24"/>
        <v>7.99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940</v>
      </c>
      <c r="G24" s="16">
        <f>'[3]05'!G26</f>
        <v>0</v>
      </c>
      <c r="H24" s="17">
        <f t="shared" si="27"/>
        <v>1260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7.99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7.99</v>
      </c>
      <c r="AE24" s="8">
        <f t="shared" si="11"/>
        <v>7.99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7.99</v>
      </c>
      <c r="AL24" s="8">
        <f t="shared" si="31"/>
        <v>254.01999999999998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254.01999999999998</v>
      </c>
      <c r="AT24" s="8">
        <v>7.99</v>
      </c>
      <c r="AU24" s="8">
        <v>7.99</v>
      </c>
      <c r="AW24" s="204">
        <v>7.99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7.99</v>
      </c>
      <c r="BD24" s="204">
        <v>7.99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7.99</v>
      </c>
      <c r="BL24" s="8">
        <f t="shared" si="21"/>
        <v>7.99</v>
      </c>
      <c r="BM24" s="8">
        <f t="shared" si="22"/>
        <v>7.99</v>
      </c>
      <c r="BN24" s="8">
        <f t="shared" si="23"/>
        <v>7.99</v>
      </c>
      <c r="BO24" s="8">
        <f t="shared" si="24"/>
        <v>7.99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940</v>
      </c>
      <c r="G25" s="16">
        <f>'[3]05'!G27</f>
        <v>0</v>
      </c>
      <c r="H25" s="17">
        <f t="shared" si="27"/>
        <v>1260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7.99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7.99</v>
      </c>
      <c r="AE25" s="8">
        <f t="shared" si="11"/>
        <v>7.99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7.99</v>
      </c>
      <c r="AL25" s="8">
        <f t="shared" si="31"/>
        <v>254.01999999999998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254.01999999999998</v>
      </c>
      <c r="AT25" s="8">
        <v>7.99</v>
      </c>
      <c r="AU25" s="8">
        <v>7.99</v>
      </c>
      <c r="AW25" s="204">
        <v>7.99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7.99</v>
      </c>
      <c r="BD25" s="204">
        <v>7.99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7.99</v>
      </c>
      <c r="BL25" s="8">
        <f t="shared" si="21"/>
        <v>7.99</v>
      </c>
      <c r="BM25" s="8">
        <f t="shared" si="22"/>
        <v>7.99</v>
      </c>
      <c r="BN25" s="8">
        <f t="shared" si="23"/>
        <v>7.99</v>
      </c>
      <c r="BO25" s="8">
        <f t="shared" si="24"/>
        <v>7.99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940</v>
      </c>
      <c r="G26" s="16">
        <f>'[3]05'!G28</f>
        <v>0</v>
      </c>
      <c r="H26" s="17">
        <f t="shared" si="27"/>
        <v>1260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7.99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7.99</v>
      </c>
      <c r="AE26" s="8">
        <f t="shared" si="11"/>
        <v>7.99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7.99</v>
      </c>
      <c r="AL26" s="8">
        <f t="shared" si="31"/>
        <v>254.01999999999998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254.01999999999998</v>
      </c>
      <c r="AT26" s="8">
        <v>7.99</v>
      </c>
      <c r="AU26" s="8">
        <v>7.99</v>
      </c>
      <c r="AW26" s="204">
        <v>7.99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7.99</v>
      </c>
      <c r="BD26" s="204">
        <v>7.99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7.99</v>
      </c>
      <c r="BL26" s="8">
        <f t="shared" si="21"/>
        <v>7.99</v>
      </c>
      <c r="BM26" s="8">
        <f t="shared" si="22"/>
        <v>7.99</v>
      </c>
      <c r="BN26" s="8">
        <f t="shared" si="23"/>
        <v>7.99</v>
      </c>
      <c r="BO26" s="8">
        <f t="shared" si="24"/>
        <v>7.99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940</v>
      </c>
      <c r="G27" s="16">
        <f>'[3]05'!G29</f>
        <v>0</v>
      </c>
      <c r="H27" s="17">
        <f t="shared" si="27"/>
        <v>1260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17.79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17.79</v>
      </c>
      <c r="AE27" s="8">
        <f t="shared" si="11"/>
        <v>17.79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17.79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17.79</v>
      </c>
      <c r="AU27" s="8">
        <v>17.79</v>
      </c>
      <c r="AW27" s="204">
        <v>17.79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17.79</v>
      </c>
      <c r="BD27" s="204">
        <v>17.79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17.79</v>
      </c>
      <c r="BL27" s="8">
        <f t="shared" si="21"/>
        <v>17.79</v>
      </c>
      <c r="BM27" s="8">
        <f t="shared" si="22"/>
        <v>17.79</v>
      </c>
      <c r="BN27" s="8">
        <f t="shared" si="23"/>
        <v>17.79</v>
      </c>
      <c r="BO27" s="8">
        <f t="shared" si="24"/>
        <v>17.79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940</v>
      </c>
      <c r="G28" s="16">
        <f>'[3]05'!G30</f>
        <v>0</v>
      </c>
      <c r="H28" s="17">
        <f t="shared" si="27"/>
        <v>1260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7.99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7.99</v>
      </c>
      <c r="AE28" s="8">
        <f t="shared" si="11"/>
        <v>7.99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7.99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7.99</v>
      </c>
      <c r="AU28" s="8">
        <v>7.99</v>
      </c>
      <c r="AW28" s="204">
        <v>7.99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7.99</v>
      </c>
      <c r="BD28" s="204">
        <v>7.99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7.99</v>
      </c>
      <c r="BL28" s="8">
        <f t="shared" si="21"/>
        <v>7.99</v>
      </c>
      <c r="BM28" s="8">
        <f t="shared" si="22"/>
        <v>7.99</v>
      </c>
      <c r="BN28" s="8">
        <f t="shared" si="23"/>
        <v>7.99</v>
      </c>
      <c r="BO28" s="8">
        <f t="shared" si="24"/>
        <v>7.99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940</v>
      </c>
      <c r="G29" s="16">
        <f>'[3]05'!G31</f>
        <v>0</v>
      </c>
      <c r="H29" s="17">
        <f t="shared" si="27"/>
        <v>1260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7.99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7.99</v>
      </c>
      <c r="AE29" s="8">
        <f t="shared" si="11"/>
        <v>7.99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7.99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7.99</v>
      </c>
      <c r="AU29" s="8">
        <v>7.99</v>
      </c>
      <c r="AW29" s="204">
        <v>7.99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7.99</v>
      </c>
      <c r="BD29" s="204">
        <v>7.99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7.99</v>
      </c>
      <c r="BL29" s="8">
        <f t="shared" si="21"/>
        <v>7.99</v>
      </c>
      <c r="BM29" s="8">
        <f t="shared" si="22"/>
        <v>7.99</v>
      </c>
      <c r="BN29" s="8">
        <f t="shared" si="23"/>
        <v>7.99</v>
      </c>
      <c r="BO29" s="8">
        <f t="shared" si="24"/>
        <v>7.99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940</v>
      </c>
      <c r="G30" s="16">
        <f>'[3]05'!G32</f>
        <v>0</v>
      </c>
      <c r="H30" s="17">
        <f t="shared" si="27"/>
        <v>1260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7.99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7.99</v>
      </c>
      <c r="AE30" s="8">
        <f t="shared" si="11"/>
        <v>7.99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7.99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7.99</v>
      </c>
      <c r="AU30" s="8">
        <v>7.99</v>
      </c>
      <c r="AW30" s="204">
        <v>7.99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7.99</v>
      </c>
      <c r="BD30" s="204">
        <v>7.99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7.99</v>
      </c>
      <c r="BL30" s="8">
        <f t="shared" si="21"/>
        <v>7.99</v>
      </c>
      <c r="BM30" s="8">
        <f t="shared" si="22"/>
        <v>7.99</v>
      </c>
      <c r="BN30" s="8">
        <f t="shared" si="23"/>
        <v>7.99</v>
      </c>
      <c r="BO30" s="8">
        <f t="shared" si="24"/>
        <v>7.99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940</v>
      </c>
      <c r="G31" s="16">
        <f>'[3]05'!G33</f>
        <v>0</v>
      </c>
      <c r="H31" s="17">
        <f t="shared" si="27"/>
        <v>1260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7.99</v>
      </c>
      <c r="AE31" s="8">
        <f t="shared" si="11"/>
        <v>7.99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7.99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7.99</v>
      </c>
      <c r="AU31" s="8">
        <v>7.99</v>
      </c>
      <c r="AW31" s="204">
        <v>7.99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7.99</v>
      </c>
      <c r="BD31" s="204">
        <v>7.99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7.99</v>
      </c>
      <c r="BL31" s="8">
        <f t="shared" si="21"/>
        <v>7.99</v>
      </c>
      <c r="BM31" s="8">
        <f t="shared" si="22"/>
        <v>7.99</v>
      </c>
      <c r="BN31" s="8">
        <f t="shared" si="23"/>
        <v>7.99</v>
      </c>
      <c r="BO31" s="8">
        <f t="shared" si="24"/>
        <v>7.99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940</v>
      </c>
      <c r="G32" s="16">
        <f>'[3]05'!G34</f>
        <v>0</v>
      </c>
      <c r="H32" s="17">
        <f t="shared" si="27"/>
        <v>1260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7.99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7.99</v>
      </c>
      <c r="AE32" s="8">
        <f t="shared" si="11"/>
        <v>7.99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7.99</v>
      </c>
      <c r="AL32" s="8">
        <f t="shared" si="31"/>
        <v>254.01999999999998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254.01999999999998</v>
      </c>
      <c r="AT32" s="8">
        <v>7.99</v>
      </c>
      <c r="AU32" s="8">
        <v>7.99</v>
      </c>
      <c r="AW32" s="204">
        <v>7.99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7.99</v>
      </c>
      <c r="BD32" s="204">
        <v>7.99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7.99</v>
      </c>
      <c r="BL32" s="8">
        <f t="shared" si="21"/>
        <v>7.99</v>
      </c>
      <c r="BM32" s="8">
        <f t="shared" si="22"/>
        <v>7.99</v>
      </c>
      <c r="BN32" s="8">
        <f t="shared" si="23"/>
        <v>7.99</v>
      </c>
      <c r="BO32" s="8">
        <f t="shared" si="24"/>
        <v>7.99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940</v>
      </c>
      <c r="G33" s="16">
        <f>'[3]05'!G35</f>
        <v>0</v>
      </c>
      <c r="H33" s="17">
        <f t="shared" si="27"/>
        <v>1260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7.99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7.99</v>
      </c>
      <c r="AE33" s="8">
        <f t="shared" si="11"/>
        <v>7.99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7.99</v>
      </c>
      <c r="AL33" s="8">
        <f t="shared" si="31"/>
        <v>254.01999999999998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254.01999999999998</v>
      </c>
      <c r="AT33" s="8">
        <v>7.99</v>
      </c>
      <c r="AU33" s="8">
        <v>7.99</v>
      </c>
      <c r="AW33" s="204">
        <v>7.99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7.99</v>
      </c>
      <c r="BD33" s="204">
        <v>7.99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7.99</v>
      </c>
      <c r="BL33" s="8">
        <f t="shared" si="21"/>
        <v>7.99</v>
      </c>
      <c r="BM33" s="8">
        <f t="shared" si="22"/>
        <v>7.99</v>
      </c>
      <c r="BN33" s="8">
        <f t="shared" si="23"/>
        <v>7.99</v>
      </c>
      <c r="BO33" s="8">
        <f t="shared" si="24"/>
        <v>7.99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940</v>
      </c>
      <c r="G34" s="16">
        <f>'[3]05'!G36</f>
        <v>0</v>
      </c>
      <c r="H34" s="17">
        <f t="shared" si="27"/>
        <v>1260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17.79</v>
      </c>
      <c r="AE34" s="8">
        <f t="shared" si="11"/>
        <v>17.79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17.79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17.79</v>
      </c>
      <c r="AU34" s="8">
        <v>17.79</v>
      </c>
      <c r="AW34" s="204">
        <v>17.79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17.79</v>
      </c>
      <c r="BD34" s="204">
        <v>17.79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17.79</v>
      </c>
      <c r="BL34" s="8">
        <f t="shared" si="21"/>
        <v>17.79</v>
      </c>
      <c r="BM34" s="8">
        <f t="shared" si="22"/>
        <v>17.79</v>
      </c>
      <c r="BN34" s="8">
        <f t="shared" si="23"/>
        <v>17.79</v>
      </c>
      <c r="BO34" s="8">
        <f t="shared" si="24"/>
        <v>17.79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940</v>
      </c>
      <c r="G35" s="16">
        <f>'[3]05'!G37</f>
        <v>0</v>
      </c>
      <c r="H35" s="17">
        <f t="shared" si="27"/>
        <v>1260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17.79</v>
      </c>
      <c r="AE35" s="8">
        <f t="shared" si="11"/>
        <v>17.79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17.79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17.79</v>
      </c>
      <c r="AU35" s="8">
        <v>17.79</v>
      </c>
      <c r="AW35" s="204">
        <v>17.79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17.79</v>
      </c>
      <c r="BD35" s="204">
        <v>17.79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17.79</v>
      </c>
      <c r="BL35" s="8">
        <f t="shared" si="21"/>
        <v>17.79</v>
      </c>
      <c r="BM35" s="8">
        <f t="shared" si="22"/>
        <v>17.79</v>
      </c>
      <c r="BN35" s="8">
        <f t="shared" si="23"/>
        <v>17.79</v>
      </c>
      <c r="BO35" s="8">
        <f t="shared" si="24"/>
        <v>17.79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940</v>
      </c>
      <c r="G36" s="16">
        <f>'[3]05'!G38</f>
        <v>0</v>
      </c>
      <c r="H36" s="17">
        <f t="shared" si="27"/>
        <v>1260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17.79</v>
      </c>
      <c r="AE36" s="8">
        <f t="shared" si="11"/>
        <v>17.79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17.79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17.79</v>
      </c>
      <c r="AU36" s="8">
        <v>17.79</v>
      </c>
      <c r="AW36" s="204">
        <v>17.79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17.79</v>
      </c>
      <c r="BD36" s="204">
        <v>17.79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17.79</v>
      </c>
      <c r="BL36" s="8">
        <f t="shared" si="21"/>
        <v>17.79</v>
      </c>
      <c r="BM36" s="8">
        <f t="shared" si="22"/>
        <v>17.79</v>
      </c>
      <c r="BN36" s="8">
        <f t="shared" si="23"/>
        <v>17.79</v>
      </c>
      <c r="BO36" s="8">
        <f t="shared" si="24"/>
        <v>17.79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940</v>
      </c>
      <c r="G37" s="16">
        <f>'[3]05'!G39</f>
        <v>0</v>
      </c>
      <c r="H37" s="17">
        <f t="shared" si="27"/>
        <v>1260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17.79</v>
      </c>
      <c r="AE37" s="8">
        <f t="shared" si="11"/>
        <v>17.79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17.79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17.79</v>
      </c>
      <c r="AU37" s="8">
        <v>17.79</v>
      </c>
      <c r="AW37" s="204">
        <v>17.79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17.79</v>
      </c>
      <c r="BD37" s="204">
        <v>17.79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17.79</v>
      </c>
      <c r="BL37" s="8">
        <f t="shared" si="21"/>
        <v>17.79</v>
      </c>
      <c r="BM37" s="8">
        <f t="shared" si="22"/>
        <v>17.79</v>
      </c>
      <c r="BN37" s="8">
        <f t="shared" si="23"/>
        <v>17.79</v>
      </c>
      <c r="BO37" s="8">
        <f t="shared" si="24"/>
        <v>17.79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940</v>
      </c>
      <c r="G38" s="16">
        <f>'[3]05'!G40</f>
        <v>0</v>
      </c>
      <c r="H38" s="17">
        <f t="shared" si="27"/>
        <v>1260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17.79</v>
      </c>
      <c r="AE38" s="8">
        <f t="shared" si="11"/>
        <v>17.79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17.79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17.79</v>
      </c>
      <c r="AU38" s="8">
        <v>17.79</v>
      </c>
      <c r="AW38" s="204">
        <v>17.79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17.79</v>
      </c>
      <c r="BD38" s="204">
        <v>17.79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17.79</v>
      </c>
      <c r="BL38" s="8">
        <f t="shared" si="21"/>
        <v>17.79</v>
      </c>
      <c r="BM38" s="8">
        <f t="shared" si="22"/>
        <v>17.79</v>
      </c>
      <c r="BN38" s="8">
        <f t="shared" si="23"/>
        <v>17.79</v>
      </c>
      <c r="BO38" s="8">
        <f t="shared" si="24"/>
        <v>17.79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940</v>
      </c>
      <c r="G39" s="16">
        <f>'[3]05'!G41</f>
        <v>0</v>
      </c>
      <c r="H39" s="17">
        <f t="shared" si="27"/>
        <v>1260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3.58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3.58</v>
      </c>
      <c r="AL39" s="8">
        <f t="shared" si="31"/>
        <v>234.42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</v>
      </c>
      <c r="AT39" s="8">
        <v>32</v>
      </c>
      <c r="AU39" s="8">
        <v>3.58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3.58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3.58</v>
      </c>
      <c r="BL39" s="8">
        <f t="shared" si="21"/>
        <v>32</v>
      </c>
      <c r="BM39" s="8">
        <f t="shared" si="22"/>
        <v>3.58</v>
      </c>
      <c r="BN39" s="8">
        <f t="shared" si="23"/>
        <v>32</v>
      </c>
      <c r="BO39" s="8">
        <f t="shared" si="24"/>
        <v>3.58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940</v>
      </c>
      <c r="G40" s="16">
        <f>'[3]05'!G42</f>
        <v>0</v>
      </c>
      <c r="H40" s="17">
        <f t="shared" si="27"/>
        <v>1260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3.58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3.58</v>
      </c>
      <c r="AL40" s="8">
        <f t="shared" si="31"/>
        <v>234.42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</v>
      </c>
      <c r="AT40" s="8">
        <v>32</v>
      </c>
      <c r="AU40" s="8">
        <v>3.58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3.58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3.58</v>
      </c>
      <c r="BL40" s="8">
        <f t="shared" si="21"/>
        <v>32</v>
      </c>
      <c r="BM40" s="8">
        <f t="shared" si="22"/>
        <v>3.58</v>
      </c>
      <c r="BN40" s="8">
        <f t="shared" si="23"/>
        <v>32</v>
      </c>
      <c r="BO40" s="8">
        <f t="shared" si="24"/>
        <v>3.58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940</v>
      </c>
      <c r="G41" s="16">
        <f>'[3]05'!G43</f>
        <v>0</v>
      </c>
      <c r="H41" s="17">
        <f t="shared" si="27"/>
        <v>1260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3.58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3.58</v>
      </c>
      <c r="AL41" s="8">
        <f t="shared" si="31"/>
        <v>234.42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</v>
      </c>
      <c r="AT41" s="8">
        <v>32</v>
      </c>
      <c r="AU41" s="8">
        <v>3.58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3.58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3.58</v>
      </c>
      <c r="BL41" s="8">
        <f t="shared" si="21"/>
        <v>32</v>
      </c>
      <c r="BM41" s="8">
        <f t="shared" si="22"/>
        <v>3.58</v>
      </c>
      <c r="BN41" s="8">
        <f t="shared" si="23"/>
        <v>32</v>
      </c>
      <c r="BO41" s="8">
        <f t="shared" si="24"/>
        <v>3.58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940</v>
      </c>
      <c r="G42" s="16">
        <f>'[3]05'!G44</f>
        <v>0</v>
      </c>
      <c r="H42" s="17">
        <f t="shared" si="27"/>
        <v>1260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3.58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3.58</v>
      </c>
      <c r="AL42" s="8">
        <f t="shared" si="31"/>
        <v>234.42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</v>
      </c>
      <c r="AT42" s="8">
        <v>32</v>
      </c>
      <c r="AU42" s="8">
        <v>3.58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3.58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3.58</v>
      </c>
      <c r="BL42" s="8">
        <f t="shared" si="21"/>
        <v>32</v>
      </c>
      <c r="BM42" s="8">
        <f t="shared" si="22"/>
        <v>3.58</v>
      </c>
      <c r="BN42" s="8">
        <f t="shared" si="23"/>
        <v>32</v>
      </c>
      <c r="BO42" s="8">
        <f t="shared" si="24"/>
        <v>3.58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940</v>
      </c>
      <c r="G43" s="16">
        <f>'[3]05'!G45</f>
        <v>0</v>
      </c>
      <c r="H43" s="17">
        <f t="shared" si="27"/>
        <v>1260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3.58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3.58</v>
      </c>
      <c r="AL43" s="8">
        <f t="shared" si="31"/>
        <v>234.42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</v>
      </c>
      <c r="AT43" s="8">
        <v>32</v>
      </c>
      <c r="AU43" s="8">
        <v>3.58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3.58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3.58</v>
      </c>
      <c r="BL43" s="8">
        <f t="shared" si="21"/>
        <v>32</v>
      </c>
      <c r="BM43" s="8">
        <f t="shared" si="22"/>
        <v>3.58</v>
      </c>
      <c r="BN43" s="8">
        <f t="shared" si="23"/>
        <v>32</v>
      </c>
      <c r="BO43" s="8">
        <f t="shared" si="24"/>
        <v>3.58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940</v>
      </c>
      <c r="G44" s="16">
        <f>'[3]05'!G46</f>
        <v>0</v>
      </c>
      <c r="H44" s="17">
        <f t="shared" si="27"/>
        <v>1260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3.58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3.58</v>
      </c>
      <c r="AL44" s="8">
        <f t="shared" si="31"/>
        <v>234.42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</v>
      </c>
      <c r="AT44" s="8">
        <v>32</v>
      </c>
      <c r="AU44" s="8">
        <v>3.58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3.58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3.58</v>
      </c>
      <c r="BL44" s="8">
        <f t="shared" si="21"/>
        <v>32</v>
      </c>
      <c r="BM44" s="8">
        <f t="shared" si="22"/>
        <v>3.58</v>
      </c>
      <c r="BN44" s="8">
        <f t="shared" si="23"/>
        <v>32</v>
      </c>
      <c r="BO44" s="8">
        <f t="shared" si="24"/>
        <v>3.58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940</v>
      </c>
      <c r="G45" s="16">
        <f>'[3]05'!G47</f>
        <v>0</v>
      </c>
      <c r="H45" s="17">
        <f t="shared" si="27"/>
        <v>1260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3.58</v>
      </c>
      <c r="AL45" s="8">
        <f t="shared" si="31"/>
        <v>234.42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</v>
      </c>
      <c r="AT45" s="8">
        <v>32</v>
      </c>
      <c r="AU45" s="8">
        <v>3.58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3.58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3.58</v>
      </c>
      <c r="BL45" s="8">
        <f t="shared" si="21"/>
        <v>32</v>
      </c>
      <c r="BM45" s="8">
        <f t="shared" si="22"/>
        <v>3.58</v>
      </c>
      <c r="BN45" s="8">
        <f t="shared" si="23"/>
        <v>32</v>
      </c>
      <c r="BO45" s="8">
        <f t="shared" si="24"/>
        <v>3.58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940</v>
      </c>
      <c r="G46" s="16">
        <f>'[3]05'!G48</f>
        <v>0</v>
      </c>
      <c r="H46" s="17">
        <f t="shared" si="27"/>
        <v>1260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3.58</v>
      </c>
      <c r="AL46" s="8">
        <f t="shared" si="31"/>
        <v>234.42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</v>
      </c>
      <c r="AT46" s="8">
        <v>32</v>
      </c>
      <c r="AU46" s="8">
        <v>3.58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3.58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3.58</v>
      </c>
      <c r="BL46" s="8">
        <f t="shared" si="21"/>
        <v>32</v>
      </c>
      <c r="BM46" s="8">
        <f t="shared" si="22"/>
        <v>3.58</v>
      </c>
      <c r="BN46" s="8">
        <f t="shared" si="23"/>
        <v>32</v>
      </c>
      <c r="BO46" s="8">
        <f t="shared" si="24"/>
        <v>3.58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940</v>
      </c>
      <c r="G47" s="16">
        <f>'[3]05'!G49</f>
        <v>0</v>
      </c>
      <c r="H47" s="17">
        <f t="shared" si="27"/>
        <v>1260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3.58</v>
      </c>
      <c r="AL47" s="8">
        <f t="shared" si="31"/>
        <v>234.42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</v>
      </c>
      <c r="AT47" s="8">
        <v>32</v>
      </c>
      <c r="AU47" s="8">
        <v>3.58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3.58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3.58</v>
      </c>
      <c r="BL47" s="8">
        <f t="shared" si="21"/>
        <v>32</v>
      </c>
      <c r="BM47" s="8">
        <f t="shared" si="22"/>
        <v>3.58</v>
      </c>
      <c r="BN47" s="8">
        <f t="shared" si="23"/>
        <v>32</v>
      </c>
      <c r="BO47" s="8">
        <f t="shared" si="24"/>
        <v>3.58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940</v>
      </c>
      <c r="G48" s="16">
        <f>'[3]05'!G50</f>
        <v>0</v>
      </c>
      <c r="H48" s="17">
        <f t="shared" si="27"/>
        <v>1260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3.58</v>
      </c>
      <c r="AL48" s="8">
        <f t="shared" si="31"/>
        <v>234.42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</v>
      </c>
      <c r="AT48" s="8">
        <v>32</v>
      </c>
      <c r="AU48" s="8">
        <v>3.58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3.58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3.58</v>
      </c>
      <c r="BL48" s="8">
        <f t="shared" si="21"/>
        <v>32</v>
      </c>
      <c r="BM48" s="8">
        <f t="shared" si="22"/>
        <v>3.58</v>
      </c>
      <c r="BN48" s="8">
        <f t="shared" si="23"/>
        <v>32</v>
      </c>
      <c r="BO48" s="8">
        <f t="shared" si="24"/>
        <v>3.58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940</v>
      </c>
      <c r="G49" s="16">
        <f>'[3]05'!G51</f>
        <v>0</v>
      </c>
      <c r="H49" s="17">
        <f t="shared" si="27"/>
        <v>1260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3.58</v>
      </c>
      <c r="AL49" s="8">
        <f t="shared" si="31"/>
        <v>234.42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</v>
      </c>
      <c r="AT49" s="8">
        <v>32</v>
      </c>
      <c r="AU49" s="8">
        <v>3.58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3.58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3.58</v>
      </c>
      <c r="BL49" s="8">
        <f t="shared" si="21"/>
        <v>32</v>
      </c>
      <c r="BM49" s="8">
        <f t="shared" si="22"/>
        <v>3.58</v>
      </c>
      <c r="BN49" s="8">
        <f t="shared" si="23"/>
        <v>32</v>
      </c>
      <c r="BO49" s="8">
        <f t="shared" si="24"/>
        <v>3.58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940</v>
      </c>
      <c r="G50" s="16">
        <f>'[3]05'!G52</f>
        <v>0</v>
      </c>
      <c r="H50" s="17">
        <f t="shared" si="27"/>
        <v>1260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3.58</v>
      </c>
      <c r="AL50" s="8">
        <f t="shared" si="31"/>
        <v>234.42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</v>
      </c>
      <c r="AT50" s="8">
        <v>32</v>
      </c>
      <c r="AU50" s="8">
        <v>3.58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3.58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3.58</v>
      </c>
      <c r="BL50" s="8">
        <f t="shared" si="21"/>
        <v>32</v>
      </c>
      <c r="BM50" s="8">
        <f t="shared" si="22"/>
        <v>3.58</v>
      </c>
      <c r="BN50" s="8">
        <f t="shared" si="23"/>
        <v>32</v>
      </c>
      <c r="BO50" s="8">
        <f t="shared" si="24"/>
        <v>3.58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920</v>
      </c>
      <c r="G51" s="16">
        <f>'[3]05'!G53</f>
        <v>0</v>
      </c>
      <c r="H51" s="17">
        <f t="shared" si="27"/>
        <v>1240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3.58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920</v>
      </c>
      <c r="G52" s="16">
        <f>'[3]05'!G54</f>
        <v>0</v>
      </c>
      <c r="H52" s="17">
        <f t="shared" si="27"/>
        <v>1240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3.58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920</v>
      </c>
      <c r="G53" s="16">
        <f>'[3]05'!G55</f>
        <v>0</v>
      </c>
      <c r="H53" s="17">
        <f t="shared" si="27"/>
        <v>1240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3.58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920</v>
      </c>
      <c r="G54" s="16">
        <f>'[3]05'!G56</f>
        <v>0</v>
      </c>
      <c r="H54" s="17">
        <f t="shared" si="27"/>
        <v>1240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3.58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920</v>
      </c>
      <c r="G55" s="16">
        <f>'[3]05'!G57</f>
        <v>0</v>
      </c>
      <c r="H55" s="17">
        <f t="shared" si="27"/>
        <v>1240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3.58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920</v>
      </c>
      <c r="G56" s="16">
        <f>'[3]05'!G58</f>
        <v>0</v>
      </c>
      <c r="H56" s="17">
        <f t="shared" si="27"/>
        <v>1240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3.58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920</v>
      </c>
      <c r="G57" s="16">
        <f>'[3]05'!G59</f>
        <v>0</v>
      </c>
      <c r="H57" s="17">
        <f t="shared" si="27"/>
        <v>1240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3.58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920</v>
      </c>
      <c r="G58" s="16">
        <f>'[3]05'!G60</f>
        <v>0</v>
      </c>
      <c r="H58" s="17">
        <f t="shared" si="27"/>
        <v>1240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3.58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920</v>
      </c>
      <c r="G59" s="16">
        <f>'[3]05'!G61</f>
        <v>0</v>
      </c>
      <c r="H59" s="17">
        <f t="shared" si="27"/>
        <v>1240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3.58</v>
      </c>
      <c r="AL59" s="8">
        <f t="shared" si="31"/>
        <v>234.42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</v>
      </c>
      <c r="AT59" s="8">
        <v>32</v>
      </c>
      <c r="AU59" s="8">
        <v>3.58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3.58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3.58</v>
      </c>
      <c r="BL59" s="8">
        <f t="shared" si="21"/>
        <v>32</v>
      </c>
      <c r="BM59" s="8">
        <f t="shared" si="22"/>
        <v>3.58</v>
      </c>
      <c r="BN59" s="8">
        <f t="shared" si="23"/>
        <v>32</v>
      </c>
      <c r="BO59" s="8">
        <f t="shared" si="24"/>
        <v>3.58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920</v>
      </c>
      <c r="G60" s="16">
        <f>'[3]05'!G62</f>
        <v>0</v>
      </c>
      <c r="H60" s="17">
        <f t="shared" si="27"/>
        <v>1240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3.58</v>
      </c>
      <c r="AL60" s="8">
        <f t="shared" si="31"/>
        <v>234.42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</v>
      </c>
      <c r="AT60" s="8">
        <v>32</v>
      </c>
      <c r="AU60" s="8">
        <v>3.58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3.58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3.58</v>
      </c>
      <c r="BL60" s="8">
        <f t="shared" si="21"/>
        <v>32</v>
      </c>
      <c r="BM60" s="8">
        <f t="shared" si="22"/>
        <v>3.58</v>
      </c>
      <c r="BN60" s="8">
        <f t="shared" si="23"/>
        <v>32</v>
      </c>
      <c r="BO60" s="8">
        <f t="shared" si="24"/>
        <v>3.58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920</v>
      </c>
      <c r="G61" s="16">
        <f>'[3]05'!G63</f>
        <v>0</v>
      </c>
      <c r="H61" s="17">
        <f t="shared" si="27"/>
        <v>1240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3.58</v>
      </c>
      <c r="AL61" s="8">
        <f t="shared" si="31"/>
        <v>234.42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</v>
      </c>
      <c r="AT61" s="8">
        <v>32</v>
      </c>
      <c r="AU61" s="8">
        <v>3.58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3.58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3.58</v>
      </c>
      <c r="BL61" s="8">
        <f t="shared" si="21"/>
        <v>32</v>
      </c>
      <c r="BM61" s="8">
        <f t="shared" si="22"/>
        <v>3.58</v>
      </c>
      <c r="BN61" s="8">
        <f t="shared" si="23"/>
        <v>32</v>
      </c>
      <c r="BO61" s="8">
        <f t="shared" si="24"/>
        <v>3.58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920</v>
      </c>
      <c r="G62" s="16">
        <f>'[3]05'!G64</f>
        <v>0</v>
      </c>
      <c r="H62" s="17">
        <f t="shared" si="27"/>
        <v>1240</v>
      </c>
      <c r="I62" s="15">
        <f>'[3]05'!J64</f>
        <v>286.02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286.02</v>
      </c>
      <c r="P62" s="18">
        <f>frq!C62</f>
        <v>1</v>
      </c>
      <c r="Q62" s="15">
        <f t="shared" si="33"/>
        <v>286.02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286.02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254.01999999999998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254.01999999999998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920</v>
      </c>
      <c r="G63" s="16">
        <f>'[3]05'!G65</f>
        <v>0</v>
      </c>
      <c r="H63" s="17">
        <f t="shared" si="27"/>
        <v>1240</v>
      </c>
      <c r="I63" s="15">
        <f>'[3]05'!J65</f>
        <v>286.02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286.02</v>
      </c>
      <c r="P63" s="18">
        <f>frq!C63</f>
        <v>1</v>
      </c>
      <c r="Q63" s="15">
        <f t="shared" si="33"/>
        <v>286.02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286.02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254.01999999999998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254.01999999999998</v>
      </c>
      <c r="AT63" s="8">
        <v>32</v>
      </c>
      <c r="AU63" s="8">
        <v>0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920</v>
      </c>
      <c r="G64" s="16">
        <f>'[3]05'!G66</f>
        <v>0</v>
      </c>
      <c r="H64" s="17">
        <f t="shared" si="27"/>
        <v>1240</v>
      </c>
      <c r="I64" s="15">
        <f>'[3]05'!J66</f>
        <v>286.02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286.02</v>
      </c>
      <c r="P64" s="18">
        <f>frq!C64</f>
        <v>1</v>
      </c>
      <c r="Q64" s="15">
        <f t="shared" si="33"/>
        <v>286.02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286.02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254.01999999999998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254.01999999999998</v>
      </c>
      <c r="AT64" s="8">
        <v>32</v>
      </c>
      <c r="AU64" s="8">
        <v>0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920</v>
      </c>
      <c r="G65" s="16">
        <f>'[3]05'!G67</f>
        <v>0</v>
      </c>
      <c r="H65" s="17">
        <f t="shared" si="27"/>
        <v>1240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3.58</v>
      </c>
      <c r="AL65" s="8">
        <f t="shared" si="35"/>
        <v>234.42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</v>
      </c>
      <c r="AT65" s="8">
        <v>32</v>
      </c>
      <c r="AU65" s="8">
        <v>0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3.58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3.58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3.58</v>
      </c>
      <c r="BP65" s="182">
        <f t="shared" si="25"/>
        <v>0</v>
      </c>
      <c r="BQ65" s="182">
        <f t="shared" si="26"/>
        <v>-3.58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920</v>
      </c>
      <c r="G66" s="16">
        <f>'[3]05'!G68</f>
        <v>0</v>
      </c>
      <c r="H66" s="17">
        <f t="shared" si="27"/>
        <v>1240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3.58</v>
      </c>
      <c r="AL66" s="8">
        <f t="shared" si="35"/>
        <v>234.42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</v>
      </c>
      <c r="AT66" s="8">
        <v>32</v>
      </c>
      <c r="AU66" s="8">
        <v>0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3.58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3.58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3.58</v>
      </c>
      <c r="BP66" s="182">
        <f t="shared" si="25"/>
        <v>0</v>
      </c>
      <c r="BQ66" s="182">
        <f t="shared" si="26"/>
        <v>-3.58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920</v>
      </c>
      <c r="G67" s="16">
        <f>'[3]05'!G69</f>
        <v>0</v>
      </c>
      <c r="H67" s="17">
        <f t="shared" si="27"/>
        <v>1240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3.58</v>
      </c>
      <c r="AL67" s="8">
        <f t="shared" si="35"/>
        <v>234.42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</v>
      </c>
      <c r="AT67" s="8">
        <v>32</v>
      </c>
      <c r="AU67" s="8">
        <v>0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3.58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3.58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3.58</v>
      </c>
      <c r="BP67" s="182">
        <f t="shared" si="25"/>
        <v>0</v>
      </c>
      <c r="BQ67" s="182">
        <f t="shared" si="26"/>
        <v>-3.58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920</v>
      </c>
      <c r="G68" s="16">
        <f>'[3]05'!G70</f>
        <v>0</v>
      </c>
      <c r="H68" s="17">
        <f t="shared" si="27"/>
        <v>1240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3.58</v>
      </c>
      <c r="AL68" s="8">
        <f t="shared" si="35"/>
        <v>234.42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</v>
      </c>
      <c r="AT68" s="8">
        <v>32</v>
      </c>
      <c r="AU68" s="8">
        <v>0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3.58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3.58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3.58</v>
      </c>
      <c r="BP68" s="182">
        <f t="shared" ref="BP68:BP98" si="57">BL68-BN68</f>
        <v>0</v>
      </c>
      <c r="BQ68" s="182">
        <f t="shared" ref="BQ68:BQ98" si="58">BM68-BO68</f>
        <v>-3.58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920</v>
      </c>
      <c r="G69" s="16">
        <f>'[3]05'!G71</f>
        <v>0</v>
      </c>
      <c r="H69" s="17">
        <f t="shared" ref="H69:H98" si="59">SUM(B69:G69)</f>
        <v>1240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3.58</v>
      </c>
      <c r="AL69" s="8">
        <f t="shared" si="35"/>
        <v>234.42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</v>
      </c>
      <c r="AT69" s="8">
        <v>32</v>
      </c>
      <c r="AU69" s="8">
        <v>0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3.58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3.58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3.58</v>
      </c>
      <c r="BP69" s="182">
        <f t="shared" si="57"/>
        <v>0</v>
      </c>
      <c r="BQ69" s="182">
        <f t="shared" si="58"/>
        <v>-3.58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920</v>
      </c>
      <c r="G70" s="16">
        <f>'[3]05'!G72</f>
        <v>0</v>
      </c>
      <c r="H70" s="17">
        <f t="shared" si="59"/>
        <v>1240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3.58</v>
      </c>
      <c r="AL70" s="8">
        <f t="shared" si="35"/>
        <v>234.42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</v>
      </c>
      <c r="AT70" s="8">
        <v>32</v>
      </c>
      <c r="AU70" s="8">
        <v>0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3.58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3.58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3.58</v>
      </c>
      <c r="BP70" s="182">
        <f t="shared" si="57"/>
        <v>0</v>
      </c>
      <c r="BQ70" s="182">
        <f t="shared" si="58"/>
        <v>-3.58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920</v>
      </c>
      <c r="G71" s="16">
        <f>'[3]05'!G73</f>
        <v>0</v>
      </c>
      <c r="H71" s="17">
        <f t="shared" si="59"/>
        <v>1240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3.58</v>
      </c>
      <c r="AL71" s="8">
        <f t="shared" si="35"/>
        <v>234.42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</v>
      </c>
      <c r="AT71" s="8">
        <v>32</v>
      </c>
      <c r="AU71" s="8">
        <v>0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3.58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3.58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3.58</v>
      </c>
      <c r="BP71" s="182">
        <f t="shared" si="57"/>
        <v>0</v>
      </c>
      <c r="BQ71" s="182">
        <f t="shared" si="58"/>
        <v>-3.58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920</v>
      </c>
      <c r="G72" s="16">
        <f>'[3]05'!G74</f>
        <v>0</v>
      </c>
      <c r="H72" s="17">
        <f t="shared" si="59"/>
        <v>1240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3.58</v>
      </c>
      <c r="AL72" s="8">
        <f t="shared" si="35"/>
        <v>234.42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3.58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3.58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3.58</v>
      </c>
      <c r="BP72" s="182">
        <f t="shared" si="57"/>
        <v>0</v>
      </c>
      <c r="BQ72" s="182">
        <f t="shared" si="58"/>
        <v>-3.58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920</v>
      </c>
      <c r="G73" s="16">
        <f>'[3]05'!G75</f>
        <v>0</v>
      </c>
      <c r="H73" s="17">
        <f t="shared" si="59"/>
        <v>1240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3.58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3.58</v>
      </c>
      <c r="AL73" s="8">
        <f t="shared" si="35"/>
        <v>234.42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234.42</v>
      </c>
      <c r="AT73" s="8">
        <v>32</v>
      </c>
      <c r="AU73" s="8">
        <v>3.58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3.58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3.58</v>
      </c>
      <c r="BL73" s="8">
        <f t="shared" si="53"/>
        <v>32</v>
      </c>
      <c r="BM73" s="8">
        <f t="shared" si="54"/>
        <v>3.58</v>
      </c>
      <c r="BN73" s="8">
        <f t="shared" si="55"/>
        <v>32</v>
      </c>
      <c r="BO73" s="8">
        <f t="shared" si="56"/>
        <v>3.58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920</v>
      </c>
      <c r="G74" s="16">
        <f>'[3]05'!G76</f>
        <v>0</v>
      </c>
      <c r="H74" s="17">
        <f t="shared" si="59"/>
        <v>1240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3.58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3.58</v>
      </c>
      <c r="AL74" s="8">
        <f t="shared" si="35"/>
        <v>234.42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234.42</v>
      </c>
      <c r="AT74" s="8">
        <v>32</v>
      </c>
      <c r="AU74" s="8">
        <v>3.58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3.58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3.58</v>
      </c>
      <c r="BL74" s="8">
        <f t="shared" si="53"/>
        <v>32</v>
      </c>
      <c r="BM74" s="8">
        <f t="shared" si="54"/>
        <v>3.58</v>
      </c>
      <c r="BN74" s="8">
        <f t="shared" si="55"/>
        <v>32</v>
      </c>
      <c r="BO74" s="8">
        <f t="shared" si="56"/>
        <v>3.58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940</v>
      </c>
      <c r="G75" s="16">
        <f>'[3]05'!G77</f>
        <v>0</v>
      </c>
      <c r="H75" s="17">
        <f t="shared" si="59"/>
        <v>1260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3.58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3.58</v>
      </c>
      <c r="AL75" s="8">
        <f t="shared" si="35"/>
        <v>234.42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234.42</v>
      </c>
      <c r="AT75" s="8">
        <v>32</v>
      </c>
      <c r="AU75" s="8">
        <v>3.58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3.58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3.58</v>
      </c>
      <c r="BL75" s="8">
        <f t="shared" si="53"/>
        <v>32</v>
      </c>
      <c r="BM75" s="8">
        <f t="shared" si="54"/>
        <v>3.58</v>
      </c>
      <c r="BN75" s="8">
        <f t="shared" si="55"/>
        <v>32</v>
      </c>
      <c r="BO75" s="8">
        <f t="shared" si="56"/>
        <v>3.58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940</v>
      </c>
      <c r="G76" s="16">
        <f>'[3]05'!G78</f>
        <v>0</v>
      </c>
      <c r="H76" s="17">
        <f t="shared" si="59"/>
        <v>1260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3.58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3.58</v>
      </c>
      <c r="AL76" s="8">
        <f t="shared" si="35"/>
        <v>234.42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234.42</v>
      </c>
      <c r="AT76" s="8">
        <v>32</v>
      </c>
      <c r="AU76" s="8">
        <v>3.58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3.58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3.58</v>
      </c>
      <c r="BL76" s="8">
        <f t="shared" si="53"/>
        <v>32</v>
      </c>
      <c r="BM76" s="8">
        <f t="shared" si="54"/>
        <v>3.58</v>
      </c>
      <c r="BN76" s="8">
        <f t="shared" si="55"/>
        <v>32</v>
      </c>
      <c r="BO76" s="8">
        <f t="shared" si="56"/>
        <v>3.58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940</v>
      </c>
      <c r="G77" s="16">
        <f>'[3]05'!G79</f>
        <v>0</v>
      </c>
      <c r="H77" s="17">
        <f t="shared" si="59"/>
        <v>1260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13.5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13.5</v>
      </c>
      <c r="AL77" s="8">
        <f t="shared" si="35"/>
        <v>224.5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224.5</v>
      </c>
      <c r="AT77" s="8">
        <v>32</v>
      </c>
      <c r="AU77" s="8">
        <v>3.58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13.5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13.5</v>
      </c>
      <c r="BL77" s="8">
        <f t="shared" si="53"/>
        <v>32</v>
      </c>
      <c r="BM77" s="8">
        <f t="shared" si="54"/>
        <v>3.58</v>
      </c>
      <c r="BN77" s="8">
        <f t="shared" si="55"/>
        <v>32</v>
      </c>
      <c r="BO77" s="8">
        <f t="shared" si="56"/>
        <v>13.5</v>
      </c>
      <c r="BP77" s="182">
        <f t="shared" si="57"/>
        <v>0</v>
      </c>
      <c r="BQ77" s="182">
        <f t="shared" si="58"/>
        <v>-9.92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940</v>
      </c>
      <c r="G78" s="16">
        <f>'[3]05'!G80</f>
        <v>0</v>
      </c>
      <c r="H78" s="17">
        <f t="shared" si="59"/>
        <v>1260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13.5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13.5</v>
      </c>
      <c r="AL78" s="8">
        <f t="shared" si="35"/>
        <v>224.5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224.5</v>
      </c>
      <c r="AT78" s="8">
        <v>32</v>
      </c>
      <c r="AU78" s="8">
        <v>3.58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13.5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13.5</v>
      </c>
      <c r="BL78" s="8">
        <f t="shared" si="53"/>
        <v>32</v>
      </c>
      <c r="BM78" s="8">
        <f t="shared" si="54"/>
        <v>3.58</v>
      </c>
      <c r="BN78" s="8">
        <f t="shared" si="55"/>
        <v>32</v>
      </c>
      <c r="BO78" s="8">
        <f t="shared" si="56"/>
        <v>13.5</v>
      </c>
      <c r="BP78" s="182">
        <f t="shared" si="57"/>
        <v>0</v>
      </c>
      <c r="BQ78" s="182">
        <f t="shared" si="58"/>
        <v>-9.92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940</v>
      </c>
      <c r="G79" s="16">
        <f>'[3]05'!G81</f>
        <v>0</v>
      </c>
      <c r="H79" s="17">
        <f t="shared" si="59"/>
        <v>1260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3.58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3.58</v>
      </c>
      <c r="AL79" s="8">
        <f t="shared" si="35"/>
        <v>234.42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234.42</v>
      </c>
      <c r="AT79" s="8">
        <v>32</v>
      </c>
      <c r="AU79" s="8">
        <v>3.58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3.58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3.58</v>
      </c>
      <c r="BL79" s="8">
        <f t="shared" si="53"/>
        <v>32</v>
      </c>
      <c r="BM79" s="8">
        <f t="shared" si="54"/>
        <v>3.58</v>
      </c>
      <c r="BN79" s="8">
        <f t="shared" si="55"/>
        <v>32</v>
      </c>
      <c r="BO79" s="8">
        <f t="shared" si="56"/>
        <v>3.58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940</v>
      </c>
      <c r="G80" s="16">
        <f>'[3]05'!G82</f>
        <v>0</v>
      </c>
      <c r="H80" s="17">
        <f t="shared" si="59"/>
        <v>1260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3.58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3.58</v>
      </c>
      <c r="AL80" s="8">
        <f t="shared" si="35"/>
        <v>234.42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234.42</v>
      </c>
      <c r="AT80" s="8">
        <v>32</v>
      </c>
      <c r="AU80" s="8">
        <v>3.58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3.58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3.58</v>
      </c>
      <c r="BL80" s="8">
        <f t="shared" si="53"/>
        <v>32</v>
      </c>
      <c r="BM80" s="8">
        <f t="shared" si="54"/>
        <v>3.58</v>
      </c>
      <c r="BN80" s="8">
        <f t="shared" si="55"/>
        <v>32</v>
      </c>
      <c r="BO80" s="8">
        <f t="shared" si="56"/>
        <v>3.58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940</v>
      </c>
      <c r="G81" s="16">
        <f>'[3]05'!G83</f>
        <v>0</v>
      </c>
      <c r="H81" s="17">
        <f t="shared" si="59"/>
        <v>1260</v>
      </c>
      <c r="I81" s="15">
        <f>'[3]05'!J83</f>
        <v>286.02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286.02</v>
      </c>
      <c r="P81" s="18">
        <f>frq!C81</f>
        <v>1</v>
      </c>
      <c r="Q81" s="15">
        <f t="shared" si="33"/>
        <v>286.02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32</v>
      </c>
      <c r="AU81" s="8">
        <v>3.58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3.58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3.58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940</v>
      </c>
      <c r="G82" s="16">
        <f>'[3]05'!G84</f>
        <v>0</v>
      </c>
      <c r="H82" s="17">
        <f t="shared" si="59"/>
        <v>1260</v>
      </c>
      <c r="I82" s="15">
        <f>'[3]05'!J84</f>
        <v>286.02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286.02</v>
      </c>
      <c r="P82" s="18">
        <f>frq!C82</f>
        <v>1</v>
      </c>
      <c r="Q82" s="15">
        <f t="shared" si="33"/>
        <v>286.02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32</v>
      </c>
      <c r="AU82" s="8">
        <v>3.58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3.58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3.58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940</v>
      </c>
      <c r="G83" s="16">
        <f>'[3]05'!G85</f>
        <v>0</v>
      </c>
      <c r="H83" s="17">
        <f t="shared" si="59"/>
        <v>1260</v>
      </c>
      <c r="I83" s="15">
        <f>'[3]05'!J85</f>
        <v>286.02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286.02</v>
      </c>
      <c r="P83" s="18">
        <f>frq!C83</f>
        <v>1</v>
      </c>
      <c r="Q83" s="15">
        <f t="shared" si="33"/>
        <v>286.02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32</v>
      </c>
      <c r="AU83" s="8">
        <v>0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940</v>
      </c>
      <c r="G84" s="16">
        <f>'[3]05'!G86</f>
        <v>0</v>
      </c>
      <c r="H84" s="17">
        <f t="shared" si="59"/>
        <v>1260</v>
      </c>
      <c r="I84" s="15">
        <f>'[3]05'!J86</f>
        <v>286.02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940</v>
      </c>
      <c r="G85" s="16">
        <f>'[3]05'!G87</f>
        <v>0</v>
      </c>
      <c r="H85" s="17">
        <f t="shared" si="59"/>
        <v>1260</v>
      </c>
      <c r="I85" s="15">
        <f>'[3]05'!J87</f>
        <v>286.02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940</v>
      </c>
      <c r="G86" s="16">
        <f>'[3]05'!G88</f>
        <v>0</v>
      </c>
      <c r="H86" s="17">
        <f t="shared" si="59"/>
        <v>1260</v>
      </c>
      <c r="I86" s="15">
        <f>'[3]05'!J88</f>
        <v>286.02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940</v>
      </c>
      <c r="G87" s="16">
        <f>'[3]05'!G89</f>
        <v>0</v>
      </c>
      <c r="H87" s="17">
        <f t="shared" si="59"/>
        <v>1260</v>
      </c>
      <c r="I87" s="15">
        <f>'[3]05'!J89</f>
        <v>295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940</v>
      </c>
      <c r="G88" s="16">
        <f>'[3]05'!G90</f>
        <v>0</v>
      </c>
      <c r="H88" s="17">
        <f t="shared" si="59"/>
        <v>1260</v>
      </c>
      <c r="I88" s="15">
        <f>'[3]05'!J90</f>
        <v>295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940</v>
      </c>
      <c r="G89" s="16">
        <f>'[3]05'!G91</f>
        <v>0</v>
      </c>
      <c r="H89" s="17">
        <f t="shared" si="59"/>
        <v>1260</v>
      </c>
      <c r="I89" s="15">
        <f>'[3]05'!J91</f>
        <v>295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940</v>
      </c>
      <c r="G90" s="16">
        <f>'[3]05'!G92</f>
        <v>0</v>
      </c>
      <c r="H90" s="17">
        <f t="shared" si="59"/>
        <v>1260</v>
      </c>
      <c r="I90" s="15">
        <f>'[3]05'!J92</f>
        <v>295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940</v>
      </c>
      <c r="G91" s="16">
        <f>'[3]05'!G93</f>
        <v>0</v>
      </c>
      <c r="H91" s="17">
        <f t="shared" si="59"/>
        <v>1260</v>
      </c>
      <c r="I91" s="15">
        <f>'[3]05'!J93</f>
        <v>300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940</v>
      </c>
      <c r="G92" s="16">
        <f>'[3]05'!G94</f>
        <v>0</v>
      </c>
      <c r="H92" s="17">
        <f t="shared" si="59"/>
        <v>1260</v>
      </c>
      <c r="I92" s="15">
        <f>'[3]05'!J94</f>
        <v>300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940</v>
      </c>
      <c r="G93" s="16">
        <f>'[3]05'!G95</f>
        <v>0</v>
      </c>
      <c r="H93" s="17">
        <f t="shared" si="59"/>
        <v>1260</v>
      </c>
      <c r="I93" s="15">
        <f>'[3]05'!J95</f>
        <v>286.02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286.02</v>
      </c>
      <c r="P93" s="18">
        <f>frq!C93</f>
        <v>1</v>
      </c>
      <c r="Q93" s="15">
        <f t="shared" si="33"/>
        <v>286.02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286.02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254.01999999999998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254.01999999999998</v>
      </c>
      <c r="AT93" s="8">
        <v>30</v>
      </c>
      <c r="AU93" s="8">
        <v>0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-2</v>
      </c>
      <c r="BQ93" s="182">
        <f t="shared" si="58"/>
        <v>0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940</v>
      </c>
      <c r="G94" s="16">
        <f>'[3]05'!G96</f>
        <v>0</v>
      </c>
      <c r="H94" s="17">
        <f t="shared" si="59"/>
        <v>1260</v>
      </c>
      <c r="I94" s="15">
        <f>'[3]05'!J96</f>
        <v>286.02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286.02</v>
      </c>
      <c r="P94" s="18">
        <f>frq!C94</f>
        <v>1</v>
      </c>
      <c r="Q94" s="15">
        <f t="shared" si="33"/>
        <v>286.02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286.02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254.01999999999998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254.01999999999998</v>
      </c>
      <c r="AT94" s="8">
        <v>30</v>
      </c>
      <c r="AU94" s="8">
        <v>0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-2</v>
      </c>
      <c r="BQ94" s="182">
        <f t="shared" si="58"/>
        <v>0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940</v>
      </c>
      <c r="G95" s="16">
        <f>'[3]05'!G97</f>
        <v>0</v>
      </c>
      <c r="H95" s="17">
        <f t="shared" si="59"/>
        <v>1260</v>
      </c>
      <c r="I95" s="15">
        <f>'[3]05'!J97</f>
        <v>286.02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286.02</v>
      </c>
      <c r="P95" s="18">
        <f>frq!C95</f>
        <v>1</v>
      </c>
      <c r="Q95" s="15">
        <f t="shared" si="33"/>
        <v>286.02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286.02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254.01999999999998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254.01999999999998</v>
      </c>
      <c r="AT95" s="8">
        <v>30</v>
      </c>
      <c r="AU95" s="8">
        <v>0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-2</v>
      </c>
      <c r="BQ95" s="182">
        <f t="shared" si="58"/>
        <v>0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940</v>
      </c>
      <c r="G96" s="16">
        <f>'[3]05'!G98</f>
        <v>0</v>
      </c>
      <c r="H96" s="17">
        <f t="shared" si="59"/>
        <v>1260</v>
      </c>
      <c r="I96" s="15">
        <f>'[3]05'!J98</f>
        <v>286.02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286.02</v>
      </c>
      <c r="P96" s="18">
        <f>frq!C96</f>
        <v>1</v>
      </c>
      <c r="Q96" s="15">
        <f t="shared" si="33"/>
        <v>286.02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286.02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254.01999999999998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254.01999999999998</v>
      </c>
      <c r="AT96" s="8">
        <v>30</v>
      </c>
      <c r="AU96" s="8">
        <v>0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-2</v>
      </c>
      <c r="BQ96" s="182">
        <f t="shared" si="58"/>
        <v>0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940</v>
      </c>
      <c r="G97" s="16">
        <f>'[3]05'!G99</f>
        <v>0</v>
      </c>
      <c r="H97" s="17">
        <f t="shared" si="59"/>
        <v>1260</v>
      </c>
      <c r="I97" s="15">
        <f>'[3]05'!J99</f>
        <v>286.02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286.02</v>
      </c>
      <c r="P97" s="18">
        <f>frq!C97</f>
        <v>1</v>
      </c>
      <c r="Q97" s="15">
        <f t="shared" si="33"/>
        <v>286.02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286.02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254.01999999999998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254.01999999999998</v>
      </c>
      <c r="AT97" s="8">
        <v>30</v>
      </c>
      <c r="AU97" s="8">
        <v>0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-2</v>
      </c>
      <c r="BQ97" s="182">
        <f t="shared" si="58"/>
        <v>0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940</v>
      </c>
      <c r="G98" s="16">
        <f>'[3]05'!G100</f>
        <v>0</v>
      </c>
      <c r="H98" s="17">
        <f t="shared" si="59"/>
        <v>1260</v>
      </c>
      <c r="I98" s="15">
        <f>'[3]05'!J100</f>
        <v>286.02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286.02</v>
      </c>
      <c r="P98" s="18">
        <f>frq!C98</f>
        <v>1</v>
      </c>
      <c r="Q98" s="15">
        <f t="shared" si="33"/>
        <v>286.02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286.02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254.01999999999998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254.01999999999998</v>
      </c>
      <c r="AT98" s="8">
        <v>30</v>
      </c>
      <c r="AU98" s="8">
        <v>0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-2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6.6041050000000014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6.6041050000000014</v>
      </c>
      <c r="P99" s="15">
        <f t="shared" si="62"/>
        <v>2.4E-2</v>
      </c>
      <c r="Q99" s="15">
        <f t="shared" si="62"/>
        <v>6.6041050000000014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6.6041050000000014</v>
      </c>
      <c r="X99" s="15">
        <f t="shared" si="62"/>
        <v>0.6334249999999999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0.6334249999999999</v>
      </c>
      <c r="AE99" s="15">
        <f t="shared" si="62"/>
        <v>0.14879000000000012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0.14879000000000012</v>
      </c>
      <c r="AL99" s="15">
        <f t="shared" si="62"/>
        <v>5.8218900000000007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5.8218900000000007</v>
      </c>
      <c r="AS99" s="15">
        <f t="shared" si="62"/>
        <v>0</v>
      </c>
      <c r="AT99" s="15">
        <f t="shared" si="62"/>
        <v>0.6304249999999999</v>
      </c>
      <c r="AU99" s="15">
        <f t="shared" si="62"/>
        <v>0.13846000000000006</v>
      </c>
      <c r="AV99" s="15">
        <f t="shared" si="62"/>
        <v>0</v>
      </c>
      <c r="AW99" s="15">
        <f t="shared" si="62"/>
        <v>0.6334249999999999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0.6334249999999999</v>
      </c>
      <c r="BD99" s="15">
        <f t="shared" si="62"/>
        <v>0.14879000000000012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0.14879000000000012</v>
      </c>
      <c r="BK99" s="15"/>
      <c r="BL99" s="15">
        <f t="shared" si="63"/>
        <v>0.6304249999999999</v>
      </c>
      <c r="BM99" s="15">
        <f t="shared" si="63"/>
        <v>0.13846000000000006</v>
      </c>
      <c r="BN99" s="15">
        <f t="shared" si="63"/>
        <v>0.6334249999999999</v>
      </c>
      <c r="BO99" s="15">
        <f t="shared" si="63"/>
        <v>0.14879000000000012</v>
      </c>
      <c r="BP99" s="15">
        <f t="shared" si="63"/>
        <v>-3.0000000000000001E-3</v>
      </c>
      <c r="BQ99" s="15">
        <f t="shared" si="63"/>
        <v>-1.0330000000000001E-2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192</v>
      </c>
      <c r="C3">
        <f>PPCL!E3</f>
        <v>0</v>
      </c>
      <c r="D3">
        <f>PPCL!O3</f>
        <v>32</v>
      </c>
      <c r="E3">
        <f>PPCL!P3</f>
        <v>0</v>
      </c>
      <c r="F3">
        <f>B3+C3</f>
        <v>192</v>
      </c>
      <c r="G3">
        <f>D3+E3</f>
        <v>32</v>
      </c>
      <c r="H3" s="154"/>
      <c r="I3">
        <f>BRPL_EOD!AI3+BRPL_EOD!AJ3</f>
        <v>9</v>
      </c>
      <c r="J3">
        <f>BYPL_EOD!AI3+BYPL_EOD!AJ3</f>
        <v>5.04</v>
      </c>
      <c r="K3">
        <f>MES_EOD!AI3+MES_EOD!AJ3</f>
        <v>1.9</v>
      </c>
      <c r="L3">
        <f>NDMC_EOD!AI3+NDMC_EOD!AJ3</f>
        <v>10</v>
      </c>
      <c r="M3">
        <f>TPDDL_EOD!AI3+TPDDL_EOD!AJ3</f>
        <v>6.05</v>
      </c>
      <c r="N3">
        <f t="shared" ref="N3:N66" si="0">SUM(I3:M3)</f>
        <v>31.99</v>
      </c>
      <c r="O3" s="154">
        <f t="shared" ref="O3:O66" si="1">G3-N3</f>
        <v>1.0000000000001563E-2</v>
      </c>
      <c r="P3">
        <v>9.0028133791809939</v>
      </c>
      <c r="Q3">
        <v>5.0415754923413569</v>
      </c>
      <c r="R3">
        <v>1.9005939356048764</v>
      </c>
      <c r="S3">
        <v>10.003125976867771</v>
      </c>
      <c r="T3">
        <v>6.0518912160050018</v>
      </c>
      <c r="U3" s="156">
        <f t="shared" ref="U3:U66" si="2">SUM(P3:T3)</f>
        <v>32</v>
      </c>
      <c r="V3" s="154">
        <f t="shared" ref="V3:V66" si="3">G3-U3</f>
        <v>0</v>
      </c>
    </row>
    <row r="4" spans="1:22">
      <c r="A4" t="s">
        <v>46</v>
      </c>
      <c r="B4">
        <f>PPCL!D4</f>
        <v>192</v>
      </c>
      <c r="C4">
        <f>PPCL!E4</f>
        <v>0</v>
      </c>
      <c r="D4">
        <f>PPCL!O4</f>
        <v>32</v>
      </c>
      <c r="E4">
        <f>PPCL!P4</f>
        <v>0</v>
      </c>
      <c r="F4">
        <f t="shared" ref="F4:F67" si="4">B4+C4</f>
        <v>192</v>
      </c>
      <c r="G4">
        <f t="shared" ref="G4:G67" si="5">D4+E4</f>
        <v>32</v>
      </c>
      <c r="H4" s="154"/>
      <c r="I4">
        <f>BRPL_EOD!AI4+BRPL_EOD!AJ4</f>
        <v>9</v>
      </c>
      <c r="J4">
        <f>BYPL_EOD!AI4+BYPL_EOD!AJ4</f>
        <v>5.04</v>
      </c>
      <c r="K4">
        <f>MES_EOD!AI4+MES_EOD!AJ4</f>
        <v>1.9</v>
      </c>
      <c r="L4">
        <f>NDMC_EOD!AI4+NDMC_EOD!AJ4</f>
        <v>10</v>
      </c>
      <c r="M4">
        <f>TPDDL_EOD!AI4+TPDDL_EOD!AJ4</f>
        <v>6.05</v>
      </c>
      <c r="N4">
        <f t="shared" si="0"/>
        <v>31.99</v>
      </c>
      <c r="O4" s="154">
        <f t="shared" si="1"/>
        <v>1.0000000000001563E-2</v>
      </c>
      <c r="P4">
        <v>9.0028133791809939</v>
      </c>
      <c r="Q4">
        <v>5.0415754923413569</v>
      </c>
      <c r="R4">
        <v>1.9005939356048764</v>
      </c>
      <c r="S4">
        <v>10.003125976867771</v>
      </c>
      <c r="T4">
        <v>6.0518912160050018</v>
      </c>
      <c r="U4" s="156">
        <f t="shared" si="2"/>
        <v>32</v>
      </c>
      <c r="V4" s="154">
        <f t="shared" si="3"/>
        <v>0</v>
      </c>
    </row>
    <row r="5" spans="1:22">
      <c r="A5" t="s">
        <v>47</v>
      </c>
      <c r="B5">
        <f>PPCL!D5</f>
        <v>192</v>
      </c>
      <c r="C5">
        <f>PPCL!E5</f>
        <v>0</v>
      </c>
      <c r="D5">
        <f>PPCL!O5</f>
        <v>32</v>
      </c>
      <c r="E5">
        <f>PPCL!P5</f>
        <v>0</v>
      </c>
      <c r="F5">
        <f t="shared" si="4"/>
        <v>192</v>
      </c>
      <c r="G5">
        <f t="shared" si="5"/>
        <v>32</v>
      </c>
      <c r="H5" s="154"/>
      <c r="I5">
        <f>BRPL_EOD!AI5+BRPL_EOD!AJ5</f>
        <v>9</v>
      </c>
      <c r="J5">
        <f>BYPL_EOD!AI5+BYPL_EOD!AJ5</f>
        <v>5.04</v>
      </c>
      <c r="K5">
        <f>MES_EOD!AI5+MES_EOD!AJ5</f>
        <v>1.9</v>
      </c>
      <c r="L5">
        <f>NDMC_EOD!AI5+NDMC_EOD!AJ5</f>
        <v>10</v>
      </c>
      <c r="M5">
        <f>TPDDL_EOD!AI5+TPDDL_EOD!AJ5</f>
        <v>6.05</v>
      </c>
      <c r="N5">
        <f t="shared" si="0"/>
        <v>31.99</v>
      </c>
      <c r="O5" s="154">
        <f t="shared" si="1"/>
        <v>1.0000000000001563E-2</v>
      </c>
      <c r="P5">
        <v>9.0028133791809939</v>
      </c>
      <c r="Q5">
        <v>5.0415754923413569</v>
      </c>
      <c r="R5">
        <v>1.9005939356048764</v>
      </c>
      <c r="S5">
        <v>10.003125976867771</v>
      </c>
      <c r="T5">
        <v>6.0518912160050018</v>
      </c>
      <c r="U5" s="156">
        <f t="shared" si="2"/>
        <v>32</v>
      </c>
      <c r="V5" s="154">
        <f t="shared" si="3"/>
        <v>0</v>
      </c>
    </row>
    <row r="6" spans="1:22">
      <c r="A6" t="s">
        <v>48</v>
      </c>
      <c r="B6">
        <f>PPCL!D6</f>
        <v>192</v>
      </c>
      <c r="C6">
        <f>PPCL!E6</f>
        <v>0</v>
      </c>
      <c r="D6">
        <f>PPCL!O6</f>
        <v>32</v>
      </c>
      <c r="E6">
        <f>PPCL!P6</f>
        <v>0</v>
      </c>
      <c r="F6">
        <f t="shared" si="4"/>
        <v>192</v>
      </c>
      <c r="G6">
        <f t="shared" si="5"/>
        <v>32</v>
      </c>
      <c r="H6" s="154"/>
      <c r="I6">
        <f>BRPL_EOD!AI6+BRPL_EOD!AJ6</f>
        <v>9</v>
      </c>
      <c r="J6">
        <f>BYPL_EOD!AI6+BYPL_EOD!AJ6</f>
        <v>5.04</v>
      </c>
      <c r="K6">
        <f>MES_EOD!AI6+MES_EOD!AJ6</f>
        <v>1.9</v>
      </c>
      <c r="L6">
        <f>NDMC_EOD!AI6+NDMC_EOD!AJ6</f>
        <v>10</v>
      </c>
      <c r="M6">
        <f>TPDDL_EOD!AI6+TPDDL_EOD!AJ6</f>
        <v>6.05</v>
      </c>
      <c r="N6">
        <f t="shared" si="0"/>
        <v>31.99</v>
      </c>
      <c r="O6" s="154">
        <f t="shared" si="1"/>
        <v>1.0000000000001563E-2</v>
      </c>
      <c r="P6">
        <v>9.0028133791809939</v>
      </c>
      <c r="Q6">
        <v>5.0415754923413569</v>
      </c>
      <c r="R6">
        <v>1.9005939356048764</v>
      </c>
      <c r="S6">
        <v>10.003125976867771</v>
      </c>
      <c r="T6">
        <v>6.0518912160050018</v>
      </c>
      <c r="U6" s="156">
        <f t="shared" si="2"/>
        <v>32</v>
      </c>
      <c r="V6" s="154">
        <f t="shared" si="3"/>
        <v>0</v>
      </c>
    </row>
    <row r="7" spans="1:22">
      <c r="A7" t="s">
        <v>49</v>
      </c>
      <c r="B7">
        <f>PPCL!D7</f>
        <v>192</v>
      </c>
      <c r="C7">
        <f>PPCL!E7</f>
        <v>0</v>
      </c>
      <c r="D7">
        <f>PPCL!O7</f>
        <v>34</v>
      </c>
      <c r="E7">
        <f>PPCL!P7</f>
        <v>0</v>
      </c>
      <c r="F7">
        <f t="shared" si="4"/>
        <v>192</v>
      </c>
      <c r="G7">
        <f t="shared" si="5"/>
        <v>34</v>
      </c>
      <c r="H7" s="154"/>
      <c r="I7">
        <f>BRPL_EOD!AI7+BRPL_EOD!AJ7</f>
        <v>9.6199999999999992</v>
      </c>
      <c r="J7">
        <f>BYPL_EOD!AI7+BYPL_EOD!AJ7</f>
        <v>5.46</v>
      </c>
      <c r="K7">
        <f>MES_EOD!AI7+MES_EOD!AJ7</f>
        <v>2.06</v>
      </c>
      <c r="L7">
        <f>NDMC_EOD!AI7+NDMC_EOD!AJ7</f>
        <v>10.3</v>
      </c>
      <c r="M7">
        <f>TPDDL_EOD!AI7+TPDDL_EOD!AJ7</f>
        <v>6.56</v>
      </c>
      <c r="N7">
        <f t="shared" si="0"/>
        <v>34</v>
      </c>
      <c r="O7" s="154">
        <f t="shared" si="1"/>
        <v>0</v>
      </c>
      <c r="P7">
        <v>9.6199999999999992</v>
      </c>
      <c r="Q7">
        <v>5.46</v>
      </c>
      <c r="R7">
        <v>2.06</v>
      </c>
      <c r="S7">
        <v>10.3</v>
      </c>
      <c r="T7">
        <v>6.56</v>
      </c>
      <c r="U7" s="156">
        <f t="shared" si="2"/>
        <v>34</v>
      </c>
      <c r="V7" s="154">
        <f t="shared" si="3"/>
        <v>0</v>
      </c>
    </row>
    <row r="8" spans="1:22">
      <c r="A8" t="s">
        <v>50</v>
      </c>
      <c r="B8">
        <f>PPCL!D8</f>
        <v>192</v>
      </c>
      <c r="C8">
        <f>PPCL!E8</f>
        <v>0</v>
      </c>
      <c r="D8">
        <f>PPCL!O8</f>
        <v>34</v>
      </c>
      <c r="E8">
        <f>PPCL!P8</f>
        <v>0</v>
      </c>
      <c r="F8">
        <f t="shared" si="4"/>
        <v>192</v>
      </c>
      <c r="G8">
        <f t="shared" si="5"/>
        <v>34</v>
      </c>
      <c r="H8" s="154"/>
      <c r="I8">
        <f>BRPL_EOD!AI8+BRPL_EOD!AJ8</f>
        <v>9.6199999999999992</v>
      </c>
      <c r="J8">
        <f>BYPL_EOD!AI8+BYPL_EOD!AJ8</f>
        <v>5.46</v>
      </c>
      <c r="K8">
        <f>MES_EOD!AI8+MES_EOD!AJ8</f>
        <v>2.06</v>
      </c>
      <c r="L8">
        <f>NDMC_EOD!AI8+NDMC_EOD!AJ8</f>
        <v>10.3</v>
      </c>
      <c r="M8">
        <f>TPDDL_EOD!AI8+TPDDL_EOD!AJ8</f>
        <v>6.56</v>
      </c>
      <c r="N8">
        <f t="shared" si="0"/>
        <v>34</v>
      </c>
      <c r="O8" s="154">
        <f t="shared" si="1"/>
        <v>0</v>
      </c>
      <c r="P8">
        <v>9.6199999999999992</v>
      </c>
      <c r="Q8">
        <v>5.46</v>
      </c>
      <c r="R8">
        <v>2.06</v>
      </c>
      <c r="S8">
        <v>10.3</v>
      </c>
      <c r="T8">
        <v>6.56</v>
      </c>
      <c r="U8" s="156">
        <f t="shared" si="2"/>
        <v>34</v>
      </c>
      <c r="V8" s="154">
        <f t="shared" si="3"/>
        <v>0</v>
      </c>
    </row>
    <row r="9" spans="1:22">
      <c r="A9" t="s">
        <v>51</v>
      </c>
      <c r="B9">
        <f>PPCL!D9</f>
        <v>192</v>
      </c>
      <c r="C9">
        <f>PPCL!E9</f>
        <v>0</v>
      </c>
      <c r="D9">
        <f>PPCL!O9</f>
        <v>34</v>
      </c>
      <c r="E9">
        <f>PPCL!P9</f>
        <v>0</v>
      </c>
      <c r="F9">
        <f t="shared" si="4"/>
        <v>192</v>
      </c>
      <c r="G9">
        <f t="shared" si="5"/>
        <v>34</v>
      </c>
      <c r="H9" s="154"/>
      <c r="I9">
        <f>BRPL_EOD!AI9+BRPL_EOD!AJ9</f>
        <v>9.6199999999999992</v>
      </c>
      <c r="J9">
        <f>BYPL_EOD!AI9+BYPL_EOD!AJ9</f>
        <v>5.46</v>
      </c>
      <c r="K9">
        <f>MES_EOD!AI9+MES_EOD!AJ9</f>
        <v>2.06</v>
      </c>
      <c r="L9">
        <f>NDMC_EOD!AI9+NDMC_EOD!AJ9</f>
        <v>10.3</v>
      </c>
      <c r="M9">
        <f>TPDDL_EOD!AI9+TPDDL_EOD!AJ9</f>
        <v>6.56</v>
      </c>
      <c r="N9">
        <f t="shared" si="0"/>
        <v>34</v>
      </c>
      <c r="O9" s="154">
        <f t="shared" si="1"/>
        <v>0</v>
      </c>
      <c r="P9">
        <v>9.6199999999999992</v>
      </c>
      <c r="Q9">
        <v>5.46</v>
      </c>
      <c r="R9">
        <v>2.06</v>
      </c>
      <c r="S9">
        <v>10.3</v>
      </c>
      <c r="T9">
        <v>6.56</v>
      </c>
      <c r="U9" s="156">
        <f t="shared" si="2"/>
        <v>34</v>
      </c>
      <c r="V9" s="154">
        <f t="shared" si="3"/>
        <v>0</v>
      </c>
    </row>
    <row r="10" spans="1:22">
      <c r="A10" t="s">
        <v>52</v>
      </c>
      <c r="B10">
        <f>PPCL!D10</f>
        <v>192</v>
      </c>
      <c r="C10">
        <f>PPCL!E10</f>
        <v>0</v>
      </c>
      <c r="D10">
        <f>PPCL!O10</f>
        <v>34</v>
      </c>
      <c r="E10">
        <f>PPCL!P10</f>
        <v>0</v>
      </c>
      <c r="F10">
        <f t="shared" si="4"/>
        <v>192</v>
      </c>
      <c r="G10">
        <f t="shared" si="5"/>
        <v>34</v>
      </c>
      <c r="H10" s="154"/>
      <c r="I10">
        <f>BRPL_EOD!AI10+BRPL_EOD!AJ10</f>
        <v>9.6199999999999992</v>
      </c>
      <c r="J10">
        <f>BYPL_EOD!AI10+BYPL_EOD!AJ10</f>
        <v>5.46</v>
      </c>
      <c r="K10">
        <f>MES_EOD!AI10+MES_EOD!AJ10</f>
        <v>2.06</v>
      </c>
      <c r="L10">
        <f>NDMC_EOD!AI10+NDMC_EOD!AJ10</f>
        <v>10.3</v>
      </c>
      <c r="M10">
        <f>TPDDL_EOD!AI10+TPDDL_EOD!AJ10</f>
        <v>6.56</v>
      </c>
      <c r="N10">
        <f t="shared" si="0"/>
        <v>34</v>
      </c>
      <c r="O10" s="154">
        <f t="shared" si="1"/>
        <v>0</v>
      </c>
      <c r="P10">
        <v>9.6199999999999992</v>
      </c>
      <c r="Q10">
        <v>5.46</v>
      </c>
      <c r="R10">
        <v>2.06</v>
      </c>
      <c r="S10">
        <v>10.3</v>
      </c>
      <c r="T10">
        <v>6.56</v>
      </c>
      <c r="U10" s="156">
        <f t="shared" si="2"/>
        <v>34</v>
      </c>
      <c r="V10" s="154">
        <f t="shared" si="3"/>
        <v>0</v>
      </c>
    </row>
    <row r="11" spans="1:22">
      <c r="A11" t="s">
        <v>53</v>
      </c>
      <c r="B11">
        <f>PPCL!D11</f>
        <v>192</v>
      </c>
      <c r="C11">
        <f>PPCL!E11</f>
        <v>0</v>
      </c>
      <c r="D11">
        <f>PPCL!O11</f>
        <v>34</v>
      </c>
      <c r="E11">
        <f>PPCL!P11</f>
        <v>0</v>
      </c>
      <c r="F11">
        <f t="shared" si="4"/>
        <v>192</v>
      </c>
      <c r="G11">
        <f t="shared" si="5"/>
        <v>34</v>
      </c>
      <c r="H11" s="154"/>
      <c r="I11">
        <f>BRPL_EOD!AI11+BRPL_EOD!AJ11</f>
        <v>9.6199999999999992</v>
      </c>
      <c r="J11">
        <f>BYPL_EOD!AI11+BYPL_EOD!AJ11</f>
        <v>5.46</v>
      </c>
      <c r="K11">
        <f>MES_EOD!AI11+MES_EOD!AJ11</f>
        <v>2.06</v>
      </c>
      <c r="L11">
        <f>NDMC_EOD!AI11+NDMC_EOD!AJ11</f>
        <v>10.3</v>
      </c>
      <c r="M11">
        <f>TPDDL_EOD!AI11+TPDDL_EOD!AJ11</f>
        <v>6.56</v>
      </c>
      <c r="N11">
        <f t="shared" si="0"/>
        <v>34</v>
      </c>
      <c r="O11" s="154">
        <f t="shared" si="1"/>
        <v>0</v>
      </c>
      <c r="P11">
        <v>9.6199999999999992</v>
      </c>
      <c r="Q11">
        <v>5.46</v>
      </c>
      <c r="R11">
        <v>2.06</v>
      </c>
      <c r="S11">
        <v>10.3</v>
      </c>
      <c r="T11">
        <v>6.56</v>
      </c>
      <c r="U11" s="156">
        <f t="shared" si="2"/>
        <v>34</v>
      </c>
      <c r="V11" s="154">
        <f t="shared" si="3"/>
        <v>0</v>
      </c>
    </row>
    <row r="12" spans="1:22">
      <c r="A12" t="s">
        <v>54</v>
      </c>
      <c r="B12">
        <f>PPCL!D12</f>
        <v>192</v>
      </c>
      <c r="C12">
        <f>PPCL!E12</f>
        <v>0</v>
      </c>
      <c r="D12">
        <f>PPCL!O12</f>
        <v>34</v>
      </c>
      <c r="E12">
        <f>PPCL!P12</f>
        <v>0</v>
      </c>
      <c r="F12">
        <f t="shared" si="4"/>
        <v>192</v>
      </c>
      <c r="G12">
        <f t="shared" si="5"/>
        <v>34</v>
      </c>
      <c r="H12" s="154"/>
      <c r="I12">
        <f>BRPL_EOD!AI12+BRPL_EOD!AJ12</f>
        <v>9.6199999999999992</v>
      </c>
      <c r="J12">
        <f>BYPL_EOD!AI12+BYPL_EOD!AJ12</f>
        <v>5.46</v>
      </c>
      <c r="K12">
        <f>MES_EOD!AI12+MES_EOD!AJ12</f>
        <v>2.06</v>
      </c>
      <c r="L12">
        <f>NDMC_EOD!AI12+NDMC_EOD!AJ12</f>
        <v>10.3</v>
      </c>
      <c r="M12">
        <f>TPDDL_EOD!AI12+TPDDL_EOD!AJ12</f>
        <v>6.56</v>
      </c>
      <c r="N12">
        <f t="shared" si="0"/>
        <v>34</v>
      </c>
      <c r="O12" s="154">
        <f t="shared" si="1"/>
        <v>0</v>
      </c>
      <c r="P12">
        <v>9.6199999999999992</v>
      </c>
      <c r="Q12">
        <v>5.46</v>
      </c>
      <c r="R12">
        <v>2.06</v>
      </c>
      <c r="S12">
        <v>10.3</v>
      </c>
      <c r="T12">
        <v>6.56</v>
      </c>
      <c r="U12" s="156">
        <f t="shared" si="2"/>
        <v>34</v>
      </c>
      <c r="V12" s="154">
        <f t="shared" si="3"/>
        <v>0</v>
      </c>
    </row>
    <row r="13" spans="1:22">
      <c r="A13" t="s">
        <v>55</v>
      </c>
      <c r="B13">
        <f>PPCL!D13</f>
        <v>192</v>
      </c>
      <c r="C13">
        <f>PPCL!E13</f>
        <v>0</v>
      </c>
      <c r="D13">
        <f>PPCL!O13</f>
        <v>34</v>
      </c>
      <c r="E13">
        <f>PPCL!P13</f>
        <v>0</v>
      </c>
      <c r="F13">
        <f t="shared" si="4"/>
        <v>192</v>
      </c>
      <c r="G13">
        <f t="shared" si="5"/>
        <v>34</v>
      </c>
      <c r="H13" s="154"/>
      <c r="I13">
        <f>BRPL_EOD!AI13+BRPL_EOD!AJ13</f>
        <v>9.6199999999999992</v>
      </c>
      <c r="J13">
        <f>BYPL_EOD!AI13+BYPL_EOD!AJ13</f>
        <v>5.46</v>
      </c>
      <c r="K13">
        <f>MES_EOD!AI13+MES_EOD!AJ13</f>
        <v>2.06</v>
      </c>
      <c r="L13">
        <f>NDMC_EOD!AI13+NDMC_EOD!AJ13</f>
        <v>10.3</v>
      </c>
      <c r="M13">
        <f>TPDDL_EOD!AI13+TPDDL_EOD!AJ13</f>
        <v>6.56</v>
      </c>
      <c r="N13">
        <f t="shared" si="0"/>
        <v>34</v>
      </c>
      <c r="O13" s="154">
        <f t="shared" si="1"/>
        <v>0</v>
      </c>
      <c r="P13">
        <v>9.6199999999999992</v>
      </c>
      <c r="Q13">
        <v>5.46</v>
      </c>
      <c r="R13">
        <v>2.06</v>
      </c>
      <c r="S13">
        <v>10.3</v>
      </c>
      <c r="T13">
        <v>6.56</v>
      </c>
      <c r="U13" s="156">
        <f t="shared" si="2"/>
        <v>34</v>
      </c>
      <c r="V13" s="154">
        <f t="shared" si="3"/>
        <v>0</v>
      </c>
    </row>
    <row r="14" spans="1:22">
      <c r="A14" t="s">
        <v>56</v>
      </c>
      <c r="B14">
        <f>PPCL!D14</f>
        <v>192</v>
      </c>
      <c r="C14">
        <f>PPCL!E14</f>
        <v>0</v>
      </c>
      <c r="D14">
        <f>PPCL!O14</f>
        <v>34</v>
      </c>
      <c r="E14">
        <f>PPCL!P14</f>
        <v>0</v>
      </c>
      <c r="F14">
        <f t="shared" si="4"/>
        <v>192</v>
      </c>
      <c r="G14">
        <f t="shared" si="5"/>
        <v>34</v>
      </c>
      <c r="H14" s="154"/>
      <c r="I14">
        <f>BRPL_EOD!AI14+BRPL_EOD!AJ14</f>
        <v>9.6199999999999992</v>
      </c>
      <c r="J14">
        <f>BYPL_EOD!AI14+BYPL_EOD!AJ14</f>
        <v>5.46</v>
      </c>
      <c r="K14">
        <f>MES_EOD!AI14+MES_EOD!AJ14</f>
        <v>2.06</v>
      </c>
      <c r="L14">
        <f>NDMC_EOD!AI14+NDMC_EOD!AJ14</f>
        <v>10.3</v>
      </c>
      <c r="M14">
        <f>TPDDL_EOD!AI14+TPDDL_EOD!AJ14</f>
        <v>6.56</v>
      </c>
      <c r="N14">
        <f t="shared" si="0"/>
        <v>34</v>
      </c>
      <c r="O14" s="154">
        <f t="shared" si="1"/>
        <v>0</v>
      </c>
      <c r="P14">
        <v>9.6199999999999992</v>
      </c>
      <c r="Q14">
        <v>5.46</v>
      </c>
      <c r="R14">
        <v>2.06</v>
      </c>
      <c r="S14">
        <v>10.3</v>
      </c>
      <c r="T14">
        <v>6.56</v>
      </c>
      <c r="U14" s="156">
        <f t="shared" si="2"/>
        <v>34</v>
      </c>
      <c r="V14" s="154">
        <f t="shared" si="3"/>
        <v>0</v>
      </c>
    </row>
    <row r="15" spans="1:22">
      <c r="A15" t="s">
        <v>57</v>
      </c>
      <c r="B15">
        <f>PPCL!D15</f>
        <v>192</v>
      </c>
      <c r="C15">
        <f>PPCL!E15</f>
        <v>0</v>
      </c>
      <c r="D15">
        <f>PPCL!O15</f>
        <v>34</v>
      </c>
      <c r="E15">
        <f>PPCL!P15</f>
        <v>0</v>
      </c>
      <c r="F15">
        <f t="shared" si="4"/>
        <v>192</v>
      </c>
      <c r="G15">
        <f t="shared" si="5"/>
        <v>34</v>
      </c>
      <c r="H15" s="154"/>
      <c r="I15">
        <f>BRPL_EOD!AI15+BRPL_EOD!AJ15</f>
        <v>9.6199999999999992</v>
      </c>
      <c r="J15">
        <f>BYPL_EOD!AI15+BYPL_EOD!AJ15</f>
        <v>5.46</v>
      </c>
      <c r="K15">
        <f>MES_EOD!AI15+MES_EOD!AJ15</f>
        <v>2.06</v>
      </c>
      <c r="L15">
        <f>NDMC_EOD!AI15+NDMC_EOD!AJ15</f>
        <v>10.3</v>
      </c>
      <c r="M15">
        <f>TPDDL_EOD!AI15+TPDDL_EOD!AJ15</f>
        <v>6.56</v>
      </c>
      <c r="N15">
        <f t="shared" si="0"/>
        <v>34</v>
      </c>
      <c r="O15" s="154">
        <f t="shared" si="1"/>
        <v>0</v>
      </c>
      <c r="P15">
        <v>9.6199999999999992</v>
      </c>
      <c r="Q15">
        <v>5.46</v>
      </c>
      <c r="R15">
        <v>2.06</v>
      </c>
      <c r="S15">
        <v>10.3</v>
      </c>
      <c r="T15">
        <v>6.56</v>
      </c>
      <c r="U15" s="156">
        <f t="shared" si="2"/>
        <v>34</v>
      </c>
      <c r="V15" s="154">
        <f t="shared" si="3"/>
        <v>0</v>
      </c>
    </row>
    <row r="16" spans="1:22">
      <c r="A16" t="s">
        <v>58</v>
      </c>
      <c r="B16">
        <f>PPCL!D16</f>
        <v>192</v>
      </c>
      <c r="C16">
        <f>PPCL!E16</f>
        <v>0</v>
      </c>
      <c r="D16">
        <f>PPCL!O16</f>
        <v>34</v>
      </c>
      <c r="E16">
        <f>PPCL!P16</f>
        <v>0</v>
      </c>
      <c r="F16">
        <f t="shared" si="4"/>
        <v>192</v>
      </c>
      <c r="G16">
        <f t="shared" si="5"/>
        <v>34</v>
      </c>
      <c r="H16" s="154"/>
      <c r="I16">
        <f>BRPL_EOD!AI16+BRPL_EOD!AJ16</f>
        <v>9.6199999999999992</v>
      </c>
      <c r="J16">
        <f>BYPL_EOD!AI16+BYPL_EOD!AJ16</f>
        <v>5.46</v>
      </c>
      <c r="K16">
        <f>MES_EOD!AI16+MES_EOD!AJ16</f>
        <v>2.06</v>
      </c>
      <c r="L16">
        <f>NDMC_EOD!AI16+NDMC_EOD!AJ16</f>
        <v>10.3</v>
      </c>
      <c r="M16">
        <f>TPDDL_EOD!AI16+TPDDL_EOD!AJ16</f>
        <v>6.56</v>
      </c>
      <c r="N16">
        <f t="shared" si="0"/>
        <v>34</v>
      </c>
      <c r="O16" s="154">
        <f t="shared" si="1"/>
        <v>0</v>
      </c>
      <c r="P16">
        <v>9.6199999999999992</v>
      </c>
      <c r="Q16">
        <v>5.46</v>
      </c>
      <c r="R16">
        <v>2.06</v>
      </c>
      <c r="S16">
        <v>10.3</v>
      </c>
      <c r="T16">
        <v>6.56</v>
      </c>
      <c r="U16" s="156">
        <f t="shared" si="2"/>
        <v>34</v>
      </c>
      <c r="V16" s="154">
        <f t="shared" si="3"/>
        <v>0</v>
      </c>
    </row>
    <row r="17" spans="1:22">
      <c r="A17" t="s">
        <v>59</v>
      </c>
      <c r="B17">
        <f>PPCL!D17</f>
        <v>192</v>
      </c>
      <c r="C17">
        <f>PPCL!E17</f>
        <v>0</v>
      </c>
      <c r="D17">
        <f>PPCL!O17</f>
        <v>34</v>
      </c>
      <c r="E17">
        <f>PPCL!P17</f>
        <v>0</v>
      </c>
      <c r="F17">
        <f t="shared" si="4"/>
        <v>192</v>
      </c>
      <c r="G17">
        <f t="shared" si="5"/>
        <v>34</v>
      </c>
      <c r="H17" s="154"/>
      <c r="I17">
        <f>BRPL_EOD!AI17+BRPL_EOD!AJ17</f>
        <v>9.6199999999999992</v>
      </c>
      <c r="J17">
        <f>BYPL_EOD!AI17+BYPL_EOD!AJ17</f>
        <v>5.46</v>
      </c>
      <c r="K17">
        <f>MES_EOD!AI17+MES_EOD!AJ17</f>
        <v>2.06</v>
      </c>
      <c r="L17">
        <f>NDMC_EOD!AI17+NDMC_EOD!AJ17</f>
        <v>10.3</v>
      </c>
      <c r="M17">
        <f>TPDDL_EOD!AI17+TPDDL_EOD!AJ17</f>
        <v>6.56</v>
      </c>
      <c r="N17">
        <f t="shared" si="0"/>
        <v>34</v>
      </c>
      <c r="O17" s="154">
        <f t="shared" si="1"/>
        <v>0</v>
      </c>
      <c r="P17">
        <v>9.6199999999999992</v>
      </c>
      <c r="Q17">
        <v>5.46</v>
      </c>
      <c r="R17">
        <v>2.06</v>
      </c>
      <c r="S17">
        <v>10.3</v>
      </c>
      <c r="T17">
        <v>6.56</v>
      </c>
      <c r="U17" s="156">
        <f t="shared" si="2"/>
        <v>34</v>
      </c>
      <c r="V17" s="154">
        <f t="shared" si="3"/>
        <v>0</v>
      </c>
    </row>
    <row r="18" spans="1:22">
      <c r="A18" t="s">
        <v>60</v>
      </c>
      <c r="B18">
        <f>PPCL!D18</f>
        <v>192</v>
      </c>
      <c r="C18">
        <f>PPCL!E18</f>
        <v>0</v>
      </c>
      <c r="D18">
        <f>PPCL!O18</f>
        <v>34</v>
      </c>
      <c r="E18">
        <f>PPCL!P18</f>
        <v>0</v>
      </c>
      <c r="F18">
        <f t="shared" si="4"/>
        <v>192</v>
      </c>
      <c r="G18">
        <f t="shared" si="5"/>
        <v>34</v>
      </c>
      <c r="H18" s="154"/>
      <c r="I18">
        <f>BRPL_EOD!AI18+BRPL_EOD!AJ18</f>
        <v>9.6199999999999992</v>
      </c>
      <c r="J18">
        <f>BYPL_EOD!AI18+BYPL_EOD!AJ18</f>
        <v>5.46</v>
      </c>
      <c r="K18">
        <f>MES_EOD!AI18+MES_EOD!AJ18</f>
        <v>2.06</v>
      </c>
      <c r="L18">
        <f>NDMC_EOD!AI18+NDMC_EOD!AJ18</f>
        <v>10.3</v>
      </c>
      <c r="M18">
        <f>TPDDL_EOD!AI18+TPDDL_EOD!AJ18</f>
        <v>6.56</v>
      </c>
      <c r="N18">
        <f t="shared" si="0"/>
        <v>34</v>
      </c>
      <c r="O18" s="154">
        <f t="shared" si="1"/>
        <v>0</v>
      </c>
      <c r="P18">
        <v>9.6199999999999992</v>
      </c>
      <c r="Q18">
        <v>5.46</v>
      </c>
      <c r="R18">
        <v>2.06</v>
      </c>
      <c r="S18">
        <v>10.3</v>
      </c>
      <c r="T18">
        <v>6.56</v>
      </c>
      <c r="U18" s="156">
        <f t="shared" si="2"/>
        <v>34</v>
      </c>
      <c r="V18" s="154">
        <f t="shared" si="3"/>
        <v>0</v>
      </c>
    </row>
    <row r="19" spans="1:22">
      <c r="A19" t="s">
        <v>61</v>
      </c>
      <c r="B19">
        <f>PPCL!D19</f>
        <v>192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192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192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192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192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192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192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192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192</v>
      </c>
      <c r="C23">
        <f>PPCL!E23</f>
        <v>0</v>
      </c>
      <c r="D23">
        <f>PPCL!O23</f>
        <v>35</v>
      </c>
      <c r="E23">
        <f>PPCL!P23</f>
        <v>0</v>
      </c>
      <c r="F23">
        <f t="shared" si="4"/>
        <v>192</v>
      </c>
      <c r="G23">
        <f t="shared" si="5"/>
        <v>35</v>
      </c>
      <c r="H23" s="154"/>
      <c r="I23">
        <f>BRPL_EOD!AI23+BRPL_EOD!AJ23</f>
        <v>9.9</v>
      </c>
      <c r="J23">
        <f>BYPL_EOD!AI23+BYPL_EOD!AJ23</f>
        <v>5.62</v>
      </c>
      <c r="K23">
        <f>MES_EOD!AI23+MES_EOD!AJ23</f>
        <v>2.12</v>
      </c>
      <c r="L23">
        <f>NDMC_EOD!AI23+NDMC_EOD!AJ23</f>
        <v>10.61</v>
      </c>
      <c r="M23">
        <f>TPDDL_EOD!AI23+TPDDL_EOD!AJ23</f>
        <v>6.75</v>
      </c>
      <c r="N23">
        <f t="shared" si="0"/>
        <v>35</v>
      </c>
      <c r="O23" s="154">
        <f t="shared" si="1"/>
        <v>0</v>
      </c>
      <c r="P23">
        <v>9.9</v>
      </c>
      <c r="Q23">
        <v>5.62</v>
      </c>
      <c r="R23">
        <v>2.12</v>
      </c>
      <c r="S23">
        <v>10.61</v>
      </c>
      <c r="T23">
        <v>6.75</v>
      </c>
      <c r="U23" s="156">
        <f t="shared" si="2"/>
        <v>35</v>
      </c>
      <c r="V23" s="154">
        <f t="shared" si="3"/>
        <v>0</v>
      </c>
    </row>
    <row r="24" spans="1:22">
      <c r="A24" t="s">
        <v>66</v>
      </c>
      <c r="B24">
        <f>PPCL!D24</f>
        <v>192</v>
      </c>
      <c r="C24">
        <f>PPCL!E24</f>
        <v>0</v>
      </c>
      <c r="D24">
        <f>PPCL!O24</f>
        <v>35</v>
      </c>
      <c r="E24">
        <f>PPCL!P24</f>
        <v>0</v>
      </c>
      <c r="F24">
        <f t="shared" si="4"/>
        <v>192</v>
      </c>
      <c r="G24">
        <f t="shared" si="5"/>
        <v>35</v>
      </c>
      <c r="H24" s="154"/>
      <c r="I24">
        <f>BRPL_EOD!AI24+BRPL_EOD!AJ24</f>
        <v>9.9</v>
      </c>
      <c r="J24">
        <f>BYPL_EOD!AI24+BYPL_EOD!AJ24</f>
        <v>5.62</v>
      </c>
      <c r="K24">
        <f>MES_EOD!AI24+MES_EOD!AJ24</f>
        <v>2.12</v>
      </c>
      <c r="L24">
        <f>NDMC_EOD!AI24+NDMC_EOD!AJ24</f>
        <v>10.61</v>
      </c>
      <c r="M24">
        <f>TPDDL_EOD!AI24+TPDDL_EOD!AJ24</f>
        <v>6.75</v>
      </c>
      <c r="N24">
        <f t="shared" si="0"/>
        <v>35</v>
      </c>
      <c r="O24" s="154">
        <f t="shared" si="1"/>
        <v>0</v>
      </c>
      <c r="P24">
        <v>9.9</v>
      </c>
      <c r="Q24">
        <v>5.62</v>
      </c>
      <c r="R24">
        <v>2.12</v>
      </c>
      <c r="S24">
        <v>10.61</v>
      </c>
      <c r="T24">
        <v>6.75</v>
      </c>
      <c r="U24" s="156">
        <f t="shared" si="2"/>
        <v>35</v>
      </c>
      <c r="V24" s="154">
        <f t="shared" si="3"/>
        <v>0</v>
      </c>
    </row>
    <row r="25" spans="1:22">
      <c r="A25" t="s">
        <v>67</v>
      </c>
      <c r="B25">
        <f>PPCL!D25</f>
        <v>192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192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192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192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192</v>
      </c>
      <c r="C27">
        <f>PPCL!E27</f>
        <v>0</v>
      </c>
      <c r="D27">
        <f>PPCL!O27</f>
        <v>37</v>
      </c>
      <c r="E27">
        <f>PPCL!P27</f>
        <v>0</v>
      </c>
      <c r="F27">
        <f t="shared" si="4"/>
        <v>192</v>
      </c>
      <c r="G27">
        <f t="shared" si="5"/>
        <v>37</v>
      </c>
      <c r="H27" s="154"/>
      <c r="I27">
        <f>BRPL_EOD!AI27+BRPL_EOD!AJ27</f>
        <v>10.47</v>
      </c>
      <c r="J27">
        <f>BYPL_EOD!AI27+BYPL_EOD!AJ27</f>
        <v>5.95</v>
      </c>
      <c r="K27">
        <f>MES_EOD!AI27+MES_EOD!AJ27</f>
        <v>2.2400000000000002</v>
      </c>
      <c r="L27">
        <f>NDMC_EOD!AI27+NDMC_EOD!AJ27</f>
        <v>11.21</v>
      </c>
      <c r="M27">
        <f>TPDDL_EOD!AI27+TPDDL_EOD!AJ27</f>
        <v>7.13</v>
      </c>
      <c r="N27">
        <f t="shared" si="0"/>
        <v>37.000000000000007</v>
      </c>
      <c r="O27" s="154">
        <f t="shared" si="1"/>
        <v>0</v>
      </c>
      <c r="P27">
        <v>10.469999999999999</v>
      </c>
      <c r="Q27">
        <v>5.9499999999999993</v>
      </c>
      <c r="R27">
        <v>2.2399999999999998</v>
      </c>
      <c r="S27">
        <v>11.209999999999999</v>
      </c>
      <c r="T27">
        <v>7.1299999999999981</v>
      </c>
      <c r="U27" s="156">
        <f t="shared" si="2"/>
        <v>36.999999999999993</v>
      </c>
      <c r="V27" s="154">
        <f t="shared" si="3"/>
        <v>0</v>
      </c>
    </row>
    <row r="28" spans="1:22">
      <c r="A28" t="s">
        <v>70</v>
      </c>
      <c r="B28">
        <f>PPCL!D28</f>
        <v>192</v>
      </c>
      <c r="C28">
        <f>PPCL!E28</f>
        <v>0</v>
      </c>
      <c r="D28">
        <f>PPCL!O28</f>
        <v>37</v>
      </c>
      <c r="E28">
        <f>PPCL!P28</f>
        <v>0</v>
      </c>
      <c r="F28">
        <f t="shared" si="4"/>
        <v>192</v>
      </c>
      <c r="G28">
        <f t="shared" si="5"/>
        <v>37</v>
      </c>
      <c r="H28" s="154"/>
      <c r="I28">
        <f>BRPL_EOD!AI28+BRPL_EOD!AJ28</f>
        <v>10.47</v>
      </c>
      <c r="J28">
        <f>BYPL_EOD!AI28+BYPL_EOD!AJ28</f>
        <v>5.95</v>
      </c>
      <c r="K28">
        <f>MES_EOD!AI28+MES_EOD!AJ28</f>
        <v>2.2400000000000002</v>
      </c>
      <c r="L28">
        <f>NDMC_EOD!AI28+NDMC_EOD!AJ28</f>
        <v>11.21</v>
      </c>
      <c r="M28">
        <f>TPDDL_EOD!AI28+TPDDL_EOD!AJ28</f>
        <v>7.13</v>
      </c>
      <c r="N28">
        <f t="shared" si="0"/>
        <v>37.000000000000007</v>
      </c>
      <c r="O28" s="154">
        <f t="shared" si="1"/>
        <v>0</v>
      </c>
      <c r="P28">
        <v>10.469999999999999</v>
      </c>
      <c r="Q28">
        <v>5.9499999999999993</v>
      </c>
      <c r="R28">
        <v>2.2399999999999998</v>
      </c>
      <c r="S28">
        <v>11.209999999999999</v>
      </c>
      <c r="T28">
        <v>7.1299999999999981</v>
      </c>
      <c r="U28" s="156">
        <f t="shared" si="2"/>
        <v>36.999999999999993</v>
      </c>
      <c r="V28" s="154">
        <f t="shared" si="3"/>
        <v>0</v>
      </c>
    </row>
    <row r="29" spans="1:22">
      <c r="A29" t="s">
        <v>71</v>
      </c>
      <c r="B29">
        <f>PPCL!D29</f>
        <v>192</v>
      </c>
      <c r="C29">
        <f>PPCL!E29</f>
        <v>0</v>
      </c>
      <c r="D29">
        <f>PPCL!O29</f>
        <v>37</v>
      </c>
      <c r="E29">
        <f>PPCL!P29</f>
        <v>0</v>
      </c>
      <c r="F29">
        <f t="shared" si="4"/>
        <v>192</v>
      </c>
      <c r="G29">
        <f t="shared" si="5"/>
        <v>37</v>
      </c>
      <c r="H29" s="154"/>
      <c r="I29">
        <f>BRPL_EOD!AI29+BRPL_EOD!AJ29</f>
        <v>10.47</v>
      </c>
      <c r="J29">
        <f>BYPL_EOD!AI29+BYPL_EOD!AJ29</f>
        <v>5.95</v>
      </c>
      <c r="K29">
        <f>MES_EOD!AI29+MES_EOD!AJ29</f>
        <v>2.2400000000000002</v>
      </c>
      <c r="L29">
        <f>NDMC_EOD!AI29+NDMC_EOD!AJ29</f>
        <v>11.21</v>
      </c>
      <c r="M29">
        <f>TPDDL_EOD!AI29+TPDDL_EOD!AJ29</f>
        <v>7.13</v>
      </c>
      <c r="N29">
        <f t="shared" si="0"/>
        <v>37.000000000000007</v>
      </c>
      <c r="O29" s="154">
        <f t="shared" si="1"/>
        <v>0</v>
      </c>
      <c r="P29">
        <v>10.469999999999999</v>
      </c>
      <c r="Q29">
        <v>5.9499999999999993</v>
      </c>
      <c r="R29">
        <v>2.2399999999999998</v>
      </c>
      <c r="S29">
        <v>11.209999999999999</v>
      </c>
      <c r="T29">
        <v>7.1299999999999981</v>
      </c>
      <c r="U29" s="156">
        <f t="shared" si="2"/>
        <v>36.999999999999993</v>
      </c>
      <c r="V29" s="154">
        <f t="shared" si="3"/>
        <v>0</v>
      </c>
    </row>
    <row r="30" spans="1:22">
      <c r="A30" t="s">
        <v>72</v>
      </c>
      <c r="B30">
        <f>PPCL!D30</f>
        <v>192</v>
      </c>
      <c r="C30">
        <f>PPCL!E30</f>
        <v>0</v>
      </c>
      <c r="D30">
        <f>PPCL!O30</f>
        <v>37</v>
      </c>
      <c r="E30">
        <f>PPCL!P30</f>
        <v>0</v>
      </c>
      <c r="F30">
        <f t="shared" si="4"/>
        <v>192</v>
      </c>
      <c r="G30">
        <f t="shared" si="5"/>
        <v>37</v>
      </c>
      <c r="H30" s="154"/>
      <c r="I30">
        <f>BRPL_EOD!AI30+BRPL_EOD!AJ30</f>
        <v>10.47</v>
      </c>
      <c r="J30">
        <f>BYPL_EOD!AI30+BYPL_EOD!AJ30</f>
        <v>5.95</v>
      </c>
      <c r="K30">
        <f>MES_EOD!AI30+MES_EOD!AJ30</f>
        <v>2.2400000000000002</v>
      </c>
      <c r="L30">
        <f>NDMC_EOD!AI30+NDMC_EOD!AJ30</f>
        <v>11.21</v>
      </c>
      <c r="M30">
        <f>TPDDL_EOD!AI30+TPDDL_EOD!AJ30</f>
        <v>7.13</v>
      </c>
      <c r="N30">
        <f t="shared" si="0"/>
        <v>37.000000000000007</v>
      </c>
      <c r="O30" s="154">
        <f t="shared" si="1"/>
        <v>0</v>
      </c>
      <c r="P30">
        <v>10.469999999999999</v>
      </c>
      <c r="Q30">
        <v>5.9499999999999993</v>
      </c>
      <c r="R30">
        <v>2.2399999999999998</v>
      </c>
      <c r="S30">
        <v>11.209999999999999</v>
      </c>
      <c r="T30">
        <v>7.1299999999999981</v>
      </c>
      <c r="U30" s="156">
        <f t="shared" si="2"/>
        <v>36.999999999999993</v>
      </c>
      <c r="V30" s="154">
        <f t="shared" si="3"/>
        <v>0</v>
      </c>
    </row>
    <row r="31" spans="1:22">
      <c r="A31" t="s">
        <v>73</v>
      </c>
      <c r="B31">
        <f>PPCL!D31</f>
        <v>192</v>
      </c>
      <c r="C31">
        <f>PPCL!E31</f>
        <v>0</v>
      </c>
      <c r="D31">
        <f>PPCL!O31</f>
        <v>37</v>
      </c>
      <c r="E31">
        <f>PPCL!P31</f>
        <v>0</v>
      </c>
      <c r="F31">
        <f t="shared" si="4"/>
        <v>192</v>
      </c>
      <c r="G31">
        <f t="shared" si="5"/>
        <v>37</v>
      </c>
      <c r="H31" s="154"/>
      <c r="I31">
        <f>BRPL_EOD!AI31+BRPL_EOD!AJ31</f>
        <v>10.47</v>
      </c>
      <c r="J31">
        <f>BYPL_EOD!AI31+BYPL_EOD!AJ31</f>
        <v>5.95</v>
      </c>
      <c r="K31">
        <f>MES_EOD!AI31+MES_EOD!AJ31</f>
        <v>2.2400000000000002</v>
      </c>
      <c r="L31">
        <f>NDMC_EOD!AI31+NDMC_EOD!AJ31</f>
        <v>11.21</v>
      </c>
      <c r="M31">
        <f>TPDDL_EOD!AI31+TPDDL_EOD!AJ31</f>
        <v>7.13</v>
      </c>
      <c r="N31">
        <f t="shared" si="0"/>
        <v>37.000000000000007</v>
      </c>
      <c r="O31" s="154">
        <f t="shared" si="1"/>
        <v>0</v>
      </c>
      <c r="P31">
        <v>10.469999999999999</v>
      </c>
      <c r="Q31">
        <v>5.9499999999999993</v>
      </c>
      <c r="R31">
        <v>2.2399999999999998</v>
      </c>
      <c r="S31">
        <v>11.209999999999999</v>
      </c>
      <c r="T31">
        <v>7.1299999999999981</v>
      </c>
      <c r="U31" s="156">
        <f t="shared" si="2"/>
        <v>36.999999999999993</v>
      </c>
      <c r="V31" s="154">
        <f t="shared" si="3"/>
        <v>0</v>
      </c>
    </row>
    <row r="32" spans="1:22">
      <c r="A32" t="s">
        <v>74</v>
      </c>
      <c r="B32">
        <f>PPCL!D32</f>
        <v>192</v>
      </c>
      <c r="C32">
        <f>PPCL!E32</f>
        <v>0</v>
      </c>
      <c r="D32">
        <f>PPCL!O32</f>
        <v>37</v>
      </c>
      <c r="E32">
        <f>PPCL!P32</f>
        <v>0</v>
      </c>
      <c r="F32">
        <f t="shared" si="4"/>
        <v>192</v>
      </c>
      <c r="G32">
        <f t="shared" si="5"/>
        <v>37</v>
      </c>
      <c r="H32" s="154"/>
      <c r="I32">
        <f>BRPL_EOD!AI32+BRPL_EOD!AJ32</f>
        <v>10.47</v>
      </c>
      <c r="J32">
        <f>BYPL_EOD!AI32+BYPL_EOD!AJ32</f>
        <v>5.95</v>
      </c>
      <c r="K32">
        <f>MES_EOD!AI32+MES_EOD!AJ32</f>
        <v>2.2400000000000002</v>
      </c>
      <c r="L32">
        <f>NDMC_EOD!AI32+NDMC_EOD!AJ32</f>
        <v>11.21</v>
      </c>
      <c r="M32">
        <f>TPDDL_EOD!AI32+TPDDL_EOD!AJ32</f>
        <v>7.13</v>
      </c>
      <c r="N32">
        <f t="shared" si="0"/>
        <v>37.000000000000007</v>
      </c>
      <c r="O32" s="154">
        <f t="shared" si="1"/>
        <v>0</v>
      </c>
      <c r="P32">
        <v>10.469999999999999</v>
      </c>
      <c r="Q32">
        <v>5.9499999999999993</v>
      </c>
      <c r="R32">
        <v>2.2399999999999998</v>
      </c>
      <c r="S32">
        <v>11.209999999999999</v>
      </c>
      <c r="T32">
        <v>7.1299999999999981</v>
      </c>
      <c r="U32" s="156">
        <f t="shared" si="2"/>
        <v>36.999999999999993</v>
      </c>
      <c r="V32" s="154">
        <f t="shared" si="3"/>
        <v>0</v>
      </c>
    </row>
    <row r="33" spans="1:22">
      <c r="A33" t="s">
        <v>75</v>
      </c>
      <c r="B33">
        <f>PPCL!D33</f>
        <v>192</v>
      </c>
      <c r="C33">
        <f>PPCL!E33</f>
        <v>0</v>
      </c>
      <c r="D33">
        <f>PPCL!O33</f>
        <v>37</v>
      </c>
      <c r="E33">
        <f>PPCL!P33</f>
        <v>0</v>
      </c>
      <c r="F33">
        <f t="shared" si="4"/>
        <v>192</v>
      </c>
      <c r="G33">
        <f t="shared" si="5"/>
        <v>37</v>
      </c>
      <c r="H33" s="154"/>
      <c r="I33">
        <f>BRPL_EOD!AI33+BRPL_EOD!AJ33</f>
        <v>10.47</v>
      </c>
      <c r="J33">
        <f>BYPL_EOD!AI33+BYPL_EOD!AJ33</f>
        <v>5.95</v>
      </c>
      <c r="K33">
        <f>MES_EOD!AI33+MES_EOD!AJ33</f>
        <v>2.2400000000000002</v>
      </c>
      <c r="L33">
        <f>NDMC_EOD!AI33+NDMC_EOD!AJ33</f>
        <v>11.21</v>
      </c>
      <c r="M33">
        <f>TPDDL_EOD!AI33+TPDDL_EOD!AJ33</f>
        <v>7.13</v>
      </c>
      <c r="N33">
        <f t="shared" si="0"/>
        <v>37.000000000000007</v>
      </c>
      <c r="O33" s="154">
        <f t="shared" si="1"/>
        <v>0</v>
      </c>
      <c r="P33">
        <v>10.469999999999999</v>
      </c>
      <c r="Q33">
        <v>5.9499999999999993</v>
      </c>
      <c r="R33">
        <v>2.2399999999999998</v>
      </c>
      <c r="S33">
        <v>11.209999999999999</v>
      </c>
      <c r="T33">
        <v>7.1299999999999981</v>
      </c>
      <c r="U33" s="156">
        <f t="shared" si="2"/>
        <v>36.999999999999993</v>
      </c>
      <c r="V33" s="154">
        <f t="shared" si="3"/>
        <v>0</v>
      </c>
    </row>
    <row r="34" spans="1:22">
      <c r="A34" t="s">
        <v>76</v>
      </c>
      <c r="B34">
        <f>PPCL!D34</f>
        <v>192</v>
      </c>
      <c r="C34">
        <f>PPCL!E34</f>
        <v>0</v>
      </c>
      <c r="D34">
        <f>PPCL!O34</f>
        <v>37</v>
      </c>
      <c r="E34">
        <f>PPCL!P34</f>
        <v>0</v>
      </c>
      <c r="F34">
        <f t="shared" si="4"/>
        <v>192</v>
      </c>
      <c r="G34">
        <f t="shared" si="5"/>
        <v>37</v>
      </c>
      <c r="H34" s="154"/>
      <c r="I34">
        <f>BRPL_EOD!AI34+BRPL_EOD!AJ34</f>
        <v>10.47</v>
      </c>
      <c r="J34">
        <f>BYPL_EOD!AI34+BYPL_EOD!AJ34</f>
        <v>5.95</v>
      </c>
      <c r="K34">
        <f>MES_EOD!AI34+MES_EOD!AJ34</f>
        <v>2.2400000000000002</v>
      </c>
      <c r="L34">
        <f>NDMC_EOD!AI34+NDMC_EOD!AJ34</f>
        <v>11.21</v>
      </c>
      <c r="M34">
        <f>TPDDL_EOD!AI34+TPDDL_EOD!AJ34</f>
        <v>7.13</v>
      </c>
      <c r="N34">
        <f t="shared" si="0"/>
        <v>37.000000000000007</v>
      </c>
      <c r="O34" s="154">
        <f t="shared" si="1"/>
        <v>0</v>
      </c>
      <c r="P34">
        <v>10.469999999999999</v>
      </c>
      <c r="Q34">
        <v>5.9499999999999993</v>
      </c>
      <c r="R34">
        <v>2.2399999999999998</v>
      </c>
      <c r="S34">
        <v>11.209999999999999</v>
      </c>
      <c r="T34">
        <v>7.1299999999999981</v>
      </c>
      <c r="U34" s="156">
        <f t="shared" si="2"/>
        <v>36.999999999999993</v>
      </c>
      <c r="V34" s="154">
        <f t="shared" si="3"/>
        <v>0</v>
      </c>
    </row>
    <row r="35" spans="1:22">
      <c r="A35" t="s">
        <v>77</v>
      </c>
      <c r="B35">
        <f>PPCL!D35</f>
        <v>192</v>
      </c>
      <c r="C35">
        <f>PPCL!E35</f>
        <v>0</v>
      </c>
      <c r="D35">
        <f>PPCL!O35</f>
        <v>36</v>
      </c>
      <c r="E35">
        <f>PPCL!P35</f>
        <v>0</v>
      </c>
      <c r="F35">
        <f t="shared" si="4"/>
        <v>192</v>
      </c>
      <c r="G35">
        <f t="shared" si="5"/>
        <v>36</v>
      </c>
      <c r="H35" s="154"/>
      <c r="I35">
        <f>BRPL_EOD!AI35+BRPL_EOD!AJ35</f>
        <v>10.18</v>
      </c>
      <c r="J35">
        <f>BYPL_EOD!AI35+BYPL_EOD!AJ35</f>
        <v>5.79</v>
      </c>
      <c r="K35">
        <f>MES_EOD!AI35+MES_EOD!AJ35</f>
        <v>2.1800000000000002</v>
      </c>
      <c r="L35">
        <f>NDMC_EOD!AI35+NDMC_EOD!AJ35</f>
        <v>10.91</v>
      </c>
      <c r="M35">
        <f>TPDDL_EOD!AI35+TPDDL_EOD!AJ35</f>
        <v>6.94</v>
      </c>
      <c r="N35">
        <f t="shared" si="0"/>
        <v>36</v>
      </c>
      <c r="O35" s="154">
        <f t="shared" si="1"/>
        <v>0</v>
      </c>
      <c r="P35">
        <v>10.18</v>
      </c>
      <c r="Q35">
        <v>5.79</v>
      </c>
      <c r="R35">
        <v>2.1800000000000002</v>
      </c>
      <c r="S35">
        <v>10.91</v>
      </c>
      <c r="T35">
        <v>6.94</v>
      </c>
      <c r="U35" s="156">
        <f t="shared" si="2"/>
        <v>36</v>
      </c>
      <c r="V35" s="154">
        <f t="shared" si="3"/>
        <v>0</v>
      </c>
    </row>
    <row r="36" spans="1:22">
      <c r="A36" t="s">
        <v>78</v>
      </c>
      <c r="B36">
        <f>PPCL!D36</f>
        <v>192</v>
      </c>
      <c r="C36">
        <f>PPCL!E36</f>
        <v>0</v>
      </c>
      <c r="D36">
        <f>PPCL!O36</f>
        <v>36</v>
      </c>
      <c r="E36">
        <f>PPCL!P36</f>
        <v>0</v>
      </c>
      <c r="F36">
        <f t="shared" si="4"/>
        <v>192</v>
      </c>
      <c r="G36">
        <f t="shared" si="5"/>
        <v>36</v>
      </c>
      <c r="H36" s="154"/>
      <c r="I36">
        <f>BRPL_EOD!AI36+BRPL_EOD!AJ36</f>
        <v>10.18</v>
      </c>
      <c r="J36">
        <f>BYPL_EOD!AI36+BYPL_EOD!AJ36</f>
        <v>5.79</v>
      </c>
      <c r="K36">
        <f>MES_EOD!AI36+MES_EOD!AJ36</f>
        <v>2.1800000000000002</v>
      </c>
      <c r="L36">
        <f>NDMC_EOD!AI36+NDMC_EOD!AJ36</f>
        <v>10.91</v>
      </c>
      <c r="M36">
        <f>TPDDL_EOD!AI36+TPDDL_EOD!AJ36</f>
        <v>6.94</v>
      </c>
      <c r="N36">
        <f t="shared" si="0"/>
        <v>36</v>
      </c>
      <c r="O36" s="154">
        <f t="shared" si="1"/>
        <v>0</v>
      </c>
      <c r="P36">
        <v>10.18</v>
      </c>
      <c r="Q36">
        <v>5.79</v>
      </c>
      <c r="R36">
        <v>2.1800000000000002</v>
      </c>
      <c r="S36">
        <v>10.91</v>
      </c>
      <c r="T36">
        <v>6.94</v>
      </c>
      <c r="U36" s="156">
        <f t="shared" si="2"/>
        <v>36</v>
      </c>
      <c r="V36" s="154">
        <f t="shared" si="3"/>
        <v>0</v>
      </c>
    </row>
    <row r="37" spans="1:22">
      <c r="A37" t="s">
        <v>79</v>
      </c>
      <c r="B37">
        <f>PPCL!D37</f>
        <v>192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192</v>
      </c>
      <c r="G37">
        <f t="shared" si="5"/>
        <v>36</v>
      </c>
      <c r="H37" s="154"/>
      <c r="I37">
        <f>BRPL_EOD!AI37+BRPL_EOD!AJ37</f>
        <v>10.18</v>
      </c>
      <c r="J37">
        <f>BYPL_EOD!AI37+BYPL_EOD!AJ37</f>
        <v>5.79</v>
      </c>
      <c r="K37">
        <f>MES_EOD!AI37+MES_EOD!AJ37</f>
        <v>2.1800000000000002</v>
      </c>
      <c r="L37">
        <f>NDMC_EOD!AI37+NDMC_EOD!AJ37</f>
        <v>10.91</v>
      </c>
      <c r="M37">
        <f>TPDDL_EOD!AI37+TPDDL_EOD!AJ37</f>
        <v>6.94</v>
      </c>
      <c r="N37">
        <f t="shared" si="0"/>
        <v>36</v>
      </c>
      <c r="O37" s="154">
        <f t="shared" si="1"/>
        <v>0</v>
      </c>
      <c r="P37">
        <v>10.18</v>
      </c>
      <c r="Q37">
        <v>5.79</v>
      </c>
      <c r="R37">
        <v>2.1800000000000002</v>
      </c>
      <c r="S37">
        <v>10.91</v>
      </c>
      <c r="T37">
        <v>6.94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192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192</v>
      </c>
      <c r="G38">
        <f t="shared" si="5"/>
        <v>36</v>
      </c>
      <c r="H38" s="154"/>
      <c r="I38">
        <f>BRPL_EOD!AI38+BRPL_EOD!AJ38</f>
        <v>10.18</v>
      </c>
      <c r="J38">
        <f>BYPL_EOD!AI38+BYPL_EOD!AJ38</f>
        <v>5.79</v>
      </c>
      <c r="K38">
        <f>MES_EOD!AI38+MES_EOD!AJ38</f>
        <v>2.1800000000000002</v>
      </c>
      <c r="L38">
        <f>NDMC_EOD!AI38+NDMC_EOD!AJ38</f>
        <v>10.91</v>
      </c>
      <c r="M38">
        <f>TPDDL_EOD!AI38+TPDDL_EOD!AJ38</f>
        <v>6.94</v>
      </c>
      <c r="N38">
        <f t="shared" si="0"/>
        <v>36</v>
      </c>
      <c r="O38" s="154">
        <f t="shared" si="1"/>
        <v>0</v>
      </c>
      <c r="P38">
        <v>10.18</v>
      </c>
      <c r="Q38">
        <v>5.79</v>
      </c>
      <c r="R38">
        <v>2.1800000000000002</v>
      </c>
      <c r="S38">
        <v>10.91</v>
      </c>
      <c r="T38">
        <v>6.94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192</v>
      </c>
      <c r="C39">
        <f>PPCL!E39</f>
        <v>0</v>
      </c>
      <c r="D39">
        <f>PPCL!O39</f>
        <v>35</v>
      </c>
      <c r="E39">
        <f>PPCL!P39</f>
        <v>0</v>
      </c>
      <c r="F39">
        <f t="shared" si="4"/>
        <v>192</v>
      </c>
      <c r="G39">
        <f t="shared" si="5"/>
        <v>35</v>
      </c>
      <c r="H39" s="154"/>
      <c r="I39">
        <f>BRPL_EOD!AI39+BRPL_EOD!AJ39</f>
        <v>9.9</v>
      </c>
      <c r="J39">
        <f>BYPL_EOD!AI39+BYPL_EOD!AJ39</f>
        <v>5.62</v>
      </c>
      <c r="K39">
        <f>MES_EOD!AI39+MES_EOD!AJ39</f>
        <v>2.12</v>
      </c>
      <c r="L39">
        <f>NDMC_EOD!AI39+NDMC_EOD!AJ39</f>
        <v>10.61</v>
      </c>
      <c r="M39">
        <f>TPDDL_EOD!AI39+TPDDL_EOD!AJ39</f>
        <v>6.75</v>
      </c>
      <c r="N39">
        <f t="shared" si="0"/>
        <v>35</v>
      </c>
      <c r="O39" s="154">
        <f t="shared" si="1"/>
        <v>0</v>
      </c>
      <c r="P39">
        <v>9.9</v>
      </c>
      <c r="Q39">
        <v>5.62</v>
      </c>
      <c r="R39">
        <v>2.12</v>
      </c>
      <c r="S39">
        <v>10.61</v>
      </c>
      <c r="T39">
        <v>6.75</v>
      </c>
      <c r="U39" s="156">
        <f t="shared" si="2"/>
        <v>35</v>
      </c>
      <c r="V39" s="154">
        <f t="shared" si="3"/>
        <v>0</v>
      </c>
    </row>
    <row r="40" spans="1:22">
      <c r="A40" t="s">
        <v>82</v>
      </c>
      <c r="B40">
        <f>PPCL!D40</f>
        <v>192</v>
      </c>
      <c r="C40">
        <f>PPCL!E40</f>
        <v>0</v>
      </c>
      <c r="D40">
        <f>PPCL!O40</f>
        <v>35</v>
      </c>
      <c r="E40">
        <f>PPCL!P40</f>
        <v>0</v>
      </c>
      <c r="F40">
        <f t="shared" si="4"/>
        <v>192</v>
      </c>
      <c r="G40">
        <f t="shared" si="5"/>
        <v>35</v>
      </c>
      <c r="H40" s="154"/>
      <c r="I40">
        <f>BRPL_EOD!AI40+BRPL_EOD!AJ40</f>
        <v>9.9</v>
      </c>
      <c r="J40">
        <f>BYPL_EOD!AI40+BYPL_EOD!AJ40</f>
        <v>5.62</v>
      </c>
      <c r="K40">
        <f>MES_EOD!AI40+MES_EOD!AJ40</f>
        <v>2.12</v>
      </c>
      <c r="L40">
        <f>NDMC_EOD!AI40+NDMC_EOD!AJ40</f>
        <v>10.61</v>
      </c>
      <c r="M40">
        <f>TPDDL_EOD!AI40+TPDDL_EOD!AJ40</f>
        <v>6.75</v>
      </c>
      <c r="N40">
        <f t="shared" si="0"/>
        <v>35</v>
      </c>
      <c r="O40" s="154">
        <f t="shared" si="1"/>
        <v>0</v>
      </c>
      <c r="P40">
        <v>9.9</v>
      </c>
      <c r="Q40">
        <v>5.62</v>
      </c>
      <c r="R40">
        <v>2.12</v>
      </c>
      <c r="S40">
        <v>10.61</v>
      </c>
      <c r="T40">
        <v>6.75</v>
      </c>
      <c r="U40" s="156">
        <f t="shared" si="2"/>
        <v>35</v>
      </c>
      <c r="V40" s="154">
        <f t="shared" si="3"/>
        <v>0</v>
      </c>
    </row>
    <row r="41" spans="1:22">
      <c r="A41" t="s">
        <v>83</v>
      </c>
      <c r="B41">
        <f>PPCL!D41</f>
        <v>192</v>
      </c>
      <c r="C41">
        <f>PPCL!E41</f>
        <v>0</v>
      </c>
      <c r="D41">
        <f>PPCL!O41</f>
        <v>35</v>
      </c>
      <c r="E41">
        <f>PPCL!P41</f>
        <v>0</v>
      </c>
      <c r="F41">
        <f t="shared" si="4"/>
        <v>192</v>
      </c>
      <c r="G41">
        <f t="shared" si="5"/>
        <v>35</v>
      </c>
      <c r="H41" s="154"/>
      <c r="I41">
        <f>BRPL_EOD!AI41+BRPL_EOD!AJ41</f>
        <v>9.9</v>
      </c>
      <c r="J41">
        <f>BYPL_EOD!AI41+BYPL_EOD!AJ41</f>
        <v>5.62</v>
      </c>
      <c r="K41">
        <f>MES_EOD!AI41+MES_EOD!AJ41</f>
        <v>2.12</v>
      </c>
      <c r="L41">
        <f>NDMC_EOD!AI41+NDMC_EOD!AJ41</f>
        <v>10.61</v>
      </c>
      <c r="M41">
        <f>TPDDL_EOD!AI41+TPDDL_EOD!AJ41</f>
        <v>6.75</v>
      </c>
      <c r="N41">
        <f t="shared" si="0"/>
        <v>35</v>
      </c>
      <c r="O41" s="154">
        <f t="shared" si="1"/>
        <v>0</v>
      </c>
      <c r="P41">
        <v>9.9</v>
      </c>
      <c r="Q41">
        <v>5.62</v>
      </c>
      <c r="R41">
        <v>2.12</v>
      </c>
      <c r="S41">
        <v>10.61</v>
      </c>
      <c r="T41">
        <v>6.75</v>
      </c>
      <c r="U41" s="156">
        <f t="shared" si="2"/>
        <v>35</v>
      </c>
      <c r="V41" s="154">
        <f t="shared" si="3"/>
        <v>0</v>
      </c>
    </row>
    <row r="42" spans="1:22">
      <c r="A42" t="s">
        <v>84</v>
      </c>
      <c r="B42">
        <f>PPCL!D42</f>
        <v>192</v>
      </c>
      <c r="C42">
        <f>PPCL!E42</f>
        <v>0</v>
      </c>
      <c r="D42">
        <f>PPCL!O42</f>
        <v>35</v>
      </c>
      <c r="E42">
        <f>PPCL!P42</f>
        <v>0</v>
      </c>
      <c r="F42">
        <f t="shared" si="4"/>
        <v>192</v>
      </c>
      <c r="G42">
        <f t="shared" si="5"/>
        <v>35</v>
      </c>
      <c r="H42" s="154"/>
      <c r="I42">
        <f>BRPL_EOD!AI42+BRPL_EOD!AJ42</f>
        <v>6.3</v>
      </c>
      <c r="J42">
        <f>BYPL_EOD!AI42+BYPL_EOD!AJ42</f>
        <v>17.5</v>
      </c>
      <c r="K42">
        <f>MES_EOD!AI42+MES_EOD!AJ42</f>
        <v>0</v>
      </c>
      <c r="L42">
        <f>NDMC_EOD!AI42+NDMC_EOD!AJ42</f>
        <v>7</v>
      </c>
      <c r="M42">
        <f>TPDDL_EOD!AI42+TPDDL_EOD!AJ42</f>
        <v>4.2</v>
      </c>
      <c r="N42">
        <f t="shared" si="0"/>
        <v>35</v>
      </c>
      <c r="O42" s="154">
        <f t="shared" si="1"/>
        <v>0</v>
      </c>
      <c r="P42">
        <v>6.3</v>
      </c>
      <c r="Q42">
        <v>17.5</v>
      </c>
      <c r="R42">
        <v>0</v>
      </c>
      <c r="S42">
        <v>7</v>
      </c>
      <c r="T42">
        <v>4.2</v>
      </c>
      <c r="U42" s="156">
        <f t="shared" si="2"/>
        <v>35</v>
      </c>
      <c r="V42" s="154">
        <f t="shared" si="3"/>
        <v>0</v>
      </c>
    </row>
    <row r="43" spans="1:22">
      <c r="A43" t="s">
        <v>85</v>
      </c>
      <c r="B43">
        <f>PPCL!D43</f>
        <v>186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186</v>
      </c>
      <c r="G43">
        <f t="shared" si="5"/>
        <v>34</v>
      </c>
      <c r="H43" s="154"/>
      <c r="I43">
        <f>BRPL_EOD!AI43+BRPL_EOD!AJ43</f>
        <v>9.57</v>
      </c>
      <c r="J43">
        <f>BYPL_EOD!AI43+BYPL_EOD!AJ43</f>
        <v>5.62</v>
      </c>
      <c r="K43">
        <f>MES_EOD!AI43+MES_EOD!AJ43</f>
        <v>2.0499999999999998</v>
      </c>
      <c r="L43">
        <f>NDMC_EOD!AI43+NDMC_EOD!AJ43</f>
        <v>10.25</v>
      </c>
      <c r="M43">
        <f>TPDDL_EOD!AI43+TPDDL_EOD!AJ43</f>
        <v>6.52</v>
      </c>
      <c r="N43">
        <f t="shared" si="0"/>
        <v>34.010000000000005</v>
      </c>
      <c r="O43" s="154">
        <f t="shared" si="1"/>
        <v>-1.0000000000005116E-2</v>
      </c>
      <c r="P43">
        <v>9.567186121728902</v>
      </c>
      <c r="Q43">
        <v>5.618347544839752</v>
      </c>
      <c r="R43">
        <v>2.0493972361070267</v>
      </c>
      <c r="S43">
        <v>10.246986180535135</v>
      </c>
      <c r="T43">
        <v>6.5180829167891785</v>
      </c>
      <c r="U43" s="156">
        <f t="shared" si="2"/>
        <v>33.999999999999993</v>
      </c>
      <c r="V43" s="154">
        <f t="shared" si="3"/>
        <v>0</v>
      </c>
    </row>
    <row r="44" spans="1:22">
      <c r="A44" t="s">
        <v>86</v>
      </c>
      <c r="B44">
        <f>PPCL!D44</f>
        <v>186</v>
      </c>
      <c r="C44">
        <f>PPCL!E44</f>
        <v>0</v>
      </c>
      <c r="D44">
        <f>PPCL!O44</f>
        <v>34</v>
      </c>
      <c r="E44">
        <f>PPCL!P44</f>
        <v>0</v>
      </c>
      <c r="F44">
        <f t="shared" si="4"/>
        <v>186</v>
      </c>
      <c r="G44">
        <f t="shared" si="5"/>
        <v>34</v>
      </c>
      <c r="H44" s="154"/>
      <c r="I44">
        <f>BRPL_EOD!AI44+BRPL_EOD!AJ44</f>
        <v>9.57</v>
      </c>
      <c r="J44">
        <f>BYPL_EOD!AI44+BYPL_EOD!AJ44</f>
        <v>5.62</v>
      </c>
      <c r="K44">
        <f>MES_EOD!AI44+MES_EOD!AJ44</f>
        <v>2.0499999999999998</v>
      </c>
      <c r="L44">
        <f>NDMC_EOD!AI44+NDMC_EOD!AJ44</f>
        <v>10.25</v>
      </c>
      <c r="M44">
        <f>TPDDL_EOD!AI44+TPDDL_EOD!AJ44</f>
        <v>6.52</v>
      </c>
      <c r="N44">
        <f t="shared" si="0"/>
        <v>34.010000000000005</v>
      </c>
      <c r="O44" s="154">
        <f t="shared" si="1"/>
        <v>-1.0000000000005116E-2</v>
      </c>
      <c r="P44">
        <v>9.567186121728902</v>
      </c>
      <c r="Q44">
        <v>5.618347544839752</v>
      </c>
      <c r="R44">
        <v>2.0493972361070267</v>
      </c>
      <c r="S44">
        <v>10.246986180535135</v>
      </c>
      <c r="T44">
        <v>6.5180829167891785</v>
      </c>
      <c r="U44" s="156">
        <f t="shared" si="2"/>
        <v>33.999999999999993</v>
      </c>
      <c r="V44" s="154">
        <f t="shared" si="3"/>
        <v>0</v>
      </c>
    </row>
    <row r="45" spans="1:22">
      <c r="A45" t="s">
        <v>87</v>
      </c>
      <c r="B45">
        <f>PPCL!D45</f>
        <v>186</v>
      </c>
      <c r="C45">
        <f>PPCL!E45</f>
        <v>0</v>
      </c>
      <c r="D45">
        <f>PPCL!O45</f>
        <v>34</v>
      </c>
      <c r="E45">
        <f>PPCL!P45</f>
        <v>0</v>
      </c>
      <c r="F45">
        <f t="shared" si="4"/>
        <v>186</v>
      </c>
      <c r="G45">
        <f t="shared" si="5"/>
        <v>34</v>
      </c>
      <c r="H45" s="154"/>
      <c r="I45">
        <f>BRPL_EOD!AI45+BRPL_EOD!AJ45</f>
        <v>9.57</v>
      </c>
      <c r="J45">
        <f>BYPL_EOD!AI45+BYPL_EOD!AJ45</f>
        <v>5.62</v>
      </c>
      <c r="K45">
        <f>MES_EOD!AI45+MES_EOD!AJ45</f>
        <v>2.0499999999999998</v>
      </c>
      <c r="L45">
        <f>NDMC_EOD!AI45+NDMC_EOD!AJ45</f>
        <v>10.25</v>
      </c>
      <c r="M45">
        <f>TPDDL_EOD!AI45+TPDDL_EOD!AJ45</f>
        <v>6.52</v>
      </c>
      <c r="N45">
        <f t="shared" si="0"/>
        <v>34.010000000000005</v>
      </c>
      <c r="O45" s="154">
        <f t="shared" si="1"/>
        <v>-1.0000000000005116E-2</v>
      </c>
      <c r="P45">
        <v>9.567186121728902</v>
      </c>
      <c r="Q45">
        <v>5.618347544839752</v>
      </c>
      <c r="R45">
        <v>2.0493972361070267</v>
      </c>
      <c r="S45">
        <v>10.246986180535135</v>
      </c>
      <c r="T45">
        <v>6.5180829167891785</v>
      </c>
      <c r="U45" s="156">
        <f t="shared" si="2"/>
        <v>33.999999999999993</v>
      </c>
      <c r="V45" s="154">
        <f t="shared" si="3"/>
        <v>0</v>
      </c>
    </row>
    <row r="46" spans="1:22">
      <c r="A46" t="s">
        <v>88</v>
      </c>
      <c r="B46">
        <f>PPCL!D46</f>
        <v>186</v>
      </c>
      <c r="C46">
        <f>PPCL!E46</f>
        <v>0</v>
      </c>
      <c r="D46">
        <f>PPCL!O46</f>
        <v>34</v>
      </c>
      <c r="E46">
        <f>PPCL!P46</f>
        <v>0</v>
      </c>
      <c r="F46">
        <f t="shared" si="4"/>
        <v>186</v>
      </c>
      <c r="G46">
        <f t="shared" si="5"/>
        <v>34</v>
      </c>
      <c r="H46" s="154"/>
      <c r="I46">
        <f>BRPL_EOD!AI46+BRPL_EOD!AJ46</f>
        <v>9.57</v>
      </c>
      <c r="J46">
        <f>BYPL_EOD!AI46+BYPL_EOD!AJ46</f>
        <v>5.62</v>
      </c>
      <c r="K46">
        <f>MES_EOD!AI46+MES_EOD!AJ46</f>
        <v>2.0499999999999998</v>
      </c>
      <c r="L46">
        <f>NDMC_EOD!AI46+NDMC_EOD!AJ46</f>
        <v>10.25</v>
      </c>
      <c r="M46">
        <f>TPDDL_EOD!AI46+TPDDL_EOD!AJ46</f>
        <v>6.52</v>
      </c>
      <c r="N46">
        <f t="shared" si="0"/>
        <v>34.010000000000005</v>
      </c>
      <c r="O46" s="154">
        <f t="shared" si="1"/>
        <v>-1.0000000000005116E-2</v>
      </c>
      <c r="P46">
        <v>9.567186121728902</v>
      </c>
      <c r="Q46">
        <v>5.618347544839752</v>
      </c>
      <c r="R46">
        <v>2.0493972361070267</v>
      </c>
      <c r="S46">
        <v>10.246986180535135</v>
      </c>
      <c r="T46">
        <v>6.5180829167891785</v>
      </c>
      <c r="U46" s="156">
        <f t="shared" si="2"/>
        <v>33.999999999999993</v>
      </c>
      <c r="V46" s="154">
        <f t="shared" si="3"/>
        <v>0</v>
      </c>
    </row>
    <row r="47" spans="1:22">
      <c r="A47" t="s">
        <v>89</v>
      </c>
      <c r="B47">
        <f>PPCL!D47</f>
        <v>186</v>
      </c>
      <c r="C47">
        <f>PPCL!E47</f>
        <v>0</v>
      </c>
      <c r="D47">
        <f>PPCL!O47</f>
        <v>34</v>
      </c>
      <c r="E47">
        <f>PPCL!P47</f>
        <v>0</v>
      </c>
      <c r="F47">
        <f t="shared" si="4"/>
        <v>186</v>
      </c>
      <c r="G47">
        <f t="shared" si="5"/>
        <v>34</v>
      </c>
      <c r="H47" s="154"/>
      <c r="I47">
        <f>BRPL_EOD!AI47+BRPL_EOD!AJ47</f>
        <v>9.57</v>
      </c>
      <c r="J47">
        <f>BYPL_EOD!AI47+BYPL_EOD!AJ47</f>
        <v>5.62</v>
      </c>
      <c r="K47">
        <f>MES_EOD!AI47+MES_EOD!AJ47</f>
        <v>2.0499999999999998</v>
      </c>
      <c r="L47">
        <f>NDMC_EOD!AI47+NDMC_EOD!AJ47</f>
        <v>10.25</v>
      </c>
      <c r="M47">
        <f>TPDDL_EOD!AI47+TPDDL_EOD!AJ47</f>
        <v>6.52</v>
      </c>
      <c r="N47">
        <f t="shared" si="0"/>
        <v>34.010000000000005</v>
      </c>
      <c r="O47" s="154">
        <f t="shared" si="1"/>
        <v>-1.0000000000005116E-2</v>
      </c>
      <c r="P47">
        <v>9.567186121728902</v>
      </c>
      <c r="Q47">
        <v>5.618347544839752</v>
      </c>
      <c r="R47">
        <v>2.0493972361070267</v>
      </c>
      <c r="S47">
        <v>10.246986180535135</v>
      </c>
      <c r="T47">
        <v>6.5180829167891785</v>
      </c>
      <c r="U47" s="156">
        <f t="shared" si="2"/>
        <v>33.999999999999993</v>
      </c>
      <c r="V47" s="154">
        <f t="shared" si="3"/>
        <v>0</v>
      </c>
    </row>
    <row r="48" spans="1:22">
      <c r="A48" t="s">
        <v>90</v>
      </c>
      <c r="B48">
        <f>PPCL!D48</f>
        <v>186</v>
      </c>
      <c r="C48">
        <f>PPCL!E48</f>
        <v>0</v>
      </c>
      <c r="D48">
        <f>PPCL!O48</f>
        <v>34</v>
      </c>
      <c r="E48">
        <f>PPCL!P48</f>
        <v>0</v>
      </c>
      <c r="F48">
        <f t="shared" si="4"/>
        <v>186</v>
      </c>
      <c r="G48">
        <f t="shared" si="5"/>
        <v>34</v>
      </c>
      <c r="H48" s="154"/>
      <c r="I48">
        <f>BRPL_EOD!AI48+BRPL_EOD!AJ48</f>
        <v>9.57</v>
      </c>
      <c r="J48">
        <f>BYPL_EOD!AI48+BYPL_EOD!AJ48</f>
        <v>5.62</v>
      </c>
      <c r="K48">
        <f>MES_EOD!AI48+MES_EOD!AJ48</f>
        <v>2.0499999999999998</v>
      </c>
      <c r="L48">
        <f>NDMC_EOD!AI48+NDMC_EOD!AJ48</f>
        <v>10.25</v>
      </c>
      <c r="M48">
        <f>TPDDL_EOD!AI48+TPDDL_EOD!AJ48</f>
        <v>6.52</v>
      </c>
      <c r="N48">
        <f t="shared" si="0"/>
        <v>34.010000000000005</v>
      </c>
      <c r="O48" s="154">
        <f t="shared" si="1"/>
        <v>-1.0000000000005116E-2</v>
      </c>
      <c r="P48">
        <v>9.567186121728902</v>
      </c>
      <c r="Q48">
        <v>5.618347544839752</v>
      </c>
      <c r="R48">
        <v>2.0493972361070267</v>
      </c>
      <c r="S48">
        <v>10.246986180535135</v>
      </c>
      <c r="T48">
        <v>6.5180829167891785</v>
      </c>
      <c r="U48" s="156">
        <f t="shared" si="2"/>
        <v>33.999999999999993</v>
      </c>
      <c r="V48" s="154">
        <f t="shared" si="3"/>
        <v>0</v>
      </c>
    </row>
    <row r="49" spans="1:22">
      <c r="A49" t="s">
        <v>91</v>
      </c>
      <c r="B49">
        <f>PPCL!D49</f>
        <v>186</v>
      </c>
      <c r="C49">
        <f>PPCL!E49</f>
        <v>0</v>
      </c>
      <c r="D49">
        <f>PPCL!O49</f>
        <v>34</v>
      </c>
      <c r="E49">
        <f>PPCL!P49</f>
        <v>0</v>
      </c>
      <c r="F49">
        <f t="shared" si="4"/>
        <v>186</v>
      </c>
      <c r="G49">
        <f t="shared" si="5"/>
        <v>34</v>
      </c>
      <c r="H49" s="154"/>
      <c r="I49">
        <f>BRPL_EOD!AI49+BRPL_EOD!AJ49</f>
        <v>9.57</v>
      </c>
      <c r="J49">
        <f>BYPL_EOD!AI49+BYPL_EOD!AJ49</f>
        <v>5.62</v>
      </c>
      <c r="K49">
        <f>MES_EOD!AI49+MES_EOD!AJ49</f>
        <v>2.0499999999999998</v>
      </c>
      <c r="L49">
        <f>NDMC_EOD!AI49+NDMC_EOD!AJ49</f>
        <v>10.25</v>
      </c>
      <c r="M49">
        <f>TPDDL_EOD!AI49+TPDDL_EOD!AJ49</f>
        <v>6.52</v>
      </c>
      <c r="N49">
        <f t="shared" si="0"/>
        <v>34.010000000000005</v>
      </c>
      <c r="O49" s="154">
        <f t="shared" si="1"/>
        <v>-1.0000000000005116E-2</v>
      </c>
      <c r="P49">
        <v>9.567186121728902</v>
      </c>
      <c r="Q49">
        <v>5.618347544839752</v>
      </c>
      <c r="R49">
        <v>2.0493972361070267</v>
      </c>
      <c r="S49">
        <v>10.246986180535135</v>
      </c>
      <c r="T49">
        <v>6.5180829167891785</v>
      </c>
      <c r="U49" s="156">
        <f t="shared" si="2"/>
        <v>33.999999999999993</v>
      </c>
      <c r="V49" s="154">
        <f t="shared" si="3"/>
        <v>0</v>
      </c>
    </row>
    <row r="50" spans="1:22">
      <c r="A50" t="s">
        <v>92</v>
      </c>
      <c r="B50">
        <f>PPCL!D50</f>
        <v>186</v>
      </c>
      <c r="C50">
        <f>PPCL!E50</f>
        <v>0</v>
      </c>
      <c r="D50">
        <f>PPCL!O50</f>
        <v>34</v>
      </c>
      <c r="E50">
        <f>PPCL!P50</f>
        <v>0</v>
      </c>
      <c r="F50">
        <f t="shared" si="4"/>
        <v>186</v>
      </c>
      <c r="G50">
        <f t="shared" si="5"/>
        <v>34</v>
      </c>
      <c r="H50" s="154"/>
      <c r="I50">
        <f>BRPL_EOD!AI50+BRPL_EOD!AJ50</f>
        <v>9.57</v>
      </c>
      <c r="J50">
        <f>BYPL_EOD!AI50+BYPL_EOD!AJ50</f>
        <v>5.62</v>
      </c>
      <c r="K50">
        <f>MES_EOD!AI50+MES_EOD!AJ50</f>
        <v>2.0499999999999998</v>
      </c>
      <c r="L50">
        <f>NDMC_EOD!AI50+NDMC_EOD!AJ50</f>
        <v>10.25</v>
      </c>
      <c r="M50">
        <f>TPDDL_EOD!AI50+TPDDL_EOD!AJ50</f>
        <v>6.52</v>
      </c>
      <c r="N50">
        <f t="shared" si="0"/>
        <v>34.010000000000005</v>
      </c>
      <c r="O50" s="154">
        <f t="shared" si="1"/>
        <v>-1.0000000000005116E-2</v>
      </c>
      <c r="P50">
        <v>9.567186121728902</v>
      </c>
      <c r="Q50">
        <v>5.618347544839752</v>
      </c>
      <c r="R50">
        <v>2.0493972361070267</v>
      </c>
      <c r="S50">
        <v>10.246986180535135</v>
      </c>
      <c r="T50">
        <v>6.5180829167891785</v>
      </c>
      <c r="U50" s="156">
        <f t="shared" si="2"/>
        <v>33.999999999999993</v>
      </c>
      <c r="V50" s="154">
        <f t="shared" si="3"/>
        <v>0</v>
      </c>
    </row>
    <row r="51" spans="1:22">
      <c r="A51" t="s">
        <v>93</v>
      </c>
      <c r="B51">
        <f>PPCL!D51</f>
        <v>186</v>
      </c>
      <c r="C51">
        <f>PPCL!E51</f>
        <v>0</v>
      </c>
      <c r="D51">
        <f>PPCL!O51</f>
        <v>34</v>
      </c>
      <c r="E51">
        <f>PPCL!P51</f>
        <v>0</v>
      </c>
      <c r="F51">
        <f t="shared" si="4"/>
        <v>186</v>
      </c>
      <c r="G51">
        <f t="shared" si="5"/>
        <v>34</v>
      </c>
      <c r="H51" s="154"/>
      <c r="I51">
        <f>BRPL_EOD!AI51+BRPL_EOD!AJ51</f>
        <v>9.57</v>
      </c>
      <c r="J51">
        <f>BYPL_EOD!AI51+BYPL_EOD!AJ51</f>
        <v>5.62</v>
      </c>
      <c r="K51">
        <f>MES_EOD!AI51+MES_EOD!AJ51</f>
        <v>2.0499999999999998</v>
      </c>
      <c r="L51">
        <f>NDMC_EOD!AI51+NDMC_EOD!AJ51</f>
        <v>10.25</v>
      </c>
      <c r="M51">
        <f>TPDDL_EOD!AI51+TPDDL_EOD!AJ51</f>
        <v>6.52</v>
      </c>
      <c r="N51">
        <f t="shared" si="0"/>
        <v>34.010000000000005</v>
      </c>
      <c r="O51" s="154">
        <f t="shared" si="1"/>
        <v>-1.0000000000005116E-2</v>
      </c>
      <c r="P51">
        <v>9.567186121728902</v>
      </c>
      <c r="Q51">
        <v>5.618347544839752</v>
      </c>
      <c r="R51">
        <v>2.0493972361070267</v>
      </c>
      <c r="S51">
        <v>10.246986180535135</v>
      </c>
      <c r="T51">
        <v>6.5180829167891785</v>
      </c>
      <c r="U51" s="156">
        <f t="shared" si="2"/>
        <v>33.999999999999993</v>
      </c>
      <c r="V51" s="154">
        <f t="shared" si="3"/>
        <v>0</v>
      </c>
    </row>
    <row r="52" spans="1:22">
      <c r="A52" t="s">
        <v>94</v>
      </c>
      <c r="B52">
        <f>PPCL!D52</f>
        <v>186</v>
      </c>
      <c r="C52">
        <f>PPCL!E52</f>
        <v>0</v>
      </c>
      <c r="D52">
        <f>PPCL!O52</f>
        <v>36</v>
      </c>
      <c r="E52">
        <f>PPCL!P52</f>
        <v>0</v>
      </c>
      <c r="F52">
        <f t="shared" si="4"/>
        <v>186</v>
      </c>
      <c r="G52">
        <f t="shared" si="5"/>
        <v>36</v>
      </c>
      <c r="H52" s="154"/>
      <c r="I52">
        <f>BRPL_EOD!AI52+BRPL_EOD!AJ52</f>
        <v>10.18</v>
      </c>
      <c r="J52">
        <f>BYPL_EOD!AI52+BYPL_EOD!AJ52</f>
        <v>5.79</v>
      </c>
      <c r="K52">
        <f>MES_EOD!AI52+MES_EOD!AJ52</f>
        <v>2.1800000000000002</v>
      </c>
      <c r="L52">
        <f>NDMC_EOD!AI52+NDMC_EOD!AJ52</f>
        <v>10.91</v>
      </c>
      <c r="M52">
        <f>TPDDL_EOD!AI52+TPDDL_EOD!AJ52</f>
        <v>6.94</v>
      </c>
      <c r="N52">
        <f t="shared" si="0"/>
        <v>36</v>
      </c>
      <c r="O52" s="154">
        <f t="shared" si="1"/>
        <v>0</v>
      </c>
      <c r="P52">
        <v>10.18</v>
      </c>
      <c r="Q52">
        <v>5.79</v>
      </c>
      <c r="R52">
        <v>2.1800000000000002</v>
      </c>
      <c r="S52">
        <v>10.91</v>
      </c>
      <c r="T52">
        <v>6.94</v>
      </c>
      <c r="U52" s="156">
        <f t="shared" si="2"/>
        <v>36</v>
      </c>
      <c r="V52" s="154">
        <f t="shared" si="3"/>
        <v>0</v>
      </c>
    </row>
    <row r="53" spans="1:22">
      <c r="A53" t="s">
        <v>95</v>
      </c>
      <c r="B53">
        <f>PPCL!D53</f>
        <v>186</v>
      </c>
      <c r="C53">
        <f>PPCL!E53</f>
        <v>0</v>
      </c>
      <c r="D53">
        <f>PPCL!O53</f>
        <v>36</v>
      </c>
      <c r="E53">
        <f>PPCL!P53</f>
        <v>0</v>
      </c>
      <c r="F53">
        <f t="shared" si="4"/>
        <v>186</v>
      </c>
      <c r="G53">
        <f t="shared" si="5"/>
        <v>36</v>
      </c>
      <c r="H53" s="154"/>
      <c r="I53">
        <f>BRPL_EOD!AI53+BRPL_EOD!AJ53</f>
        <v>10.18</v>
      </c>
      <c r="J53">
        <f>BYPL_EOD!AI53+BYPL_EOD!AJ53</f>
        <v>5.79</v>
      </c>
      <c r="K53">
        <f>MES_EOD!AI53+MES_EOD!AJ53</f>
        <v>2.1800000000000002</v>
      </c>
      <c r="L53">
        <f>NDMC_EOD!AI53+NDMC_EOD!AJ53</f>
        <v>10.91</v>
      </c>
      <c r="M53">
        <f>TPDDL_EOD!AI53+TPDDL_EOD!AJ53</f>
        <v>6.94</v>
      </c>
      <c r="N53">
        <f t="shared" si="0"/>
        <v>36</v>
      </c>
      <c r="O53" s="154">
        <f t="shared" si="1"/>
        <v>0</v>
      </c>
      <c r="P53">
        <v>10.18</v>
      </c>
      <c r="Q53">
        <v>5.79</v>
      </c>
      <c r="R53">
        <v>2.1800000000000002</v>
      </c>
      <c r="S53">
        <v>10.91</v>
      </c>
      <c r="T53">
        <v>6.94</v>
      </c>
      <c r="U53" s="156">
        <f t="shared" si="2"/>
        <v>36</v>
      </c>
      <c r="V53" s="154">
        <f t="shared" si="3"/>
        <v>0</v>
      </c>
    </row>
    <row r="54" spans="1:22">
      <c r="A54" t="s">
        <v>96</v>
      </c>
      <c r="B54">
        <f>PPCL!D54</f>
        <v>186</v>
      </c>
      <c r="C54">
        <f>PPCL!E54</f>
        <v>0</v>
      </c>
      <c r="D54">
        <f>PPCL!O54</f>
        <v>36</v>
      </c>
      <c r="E54">
        <f>PPCL!P54</f>
        <v>0</v>
      </c>
      <c r="F54">
        <f t="shared" si="4"/>
        <v>186</v>
      </c>
      <c r="G54">
        <f t="shared" si="5"/>
        <v>36</v>
      </c>
      <c r="H54" s="154"/>
      <c r="I54">
        <f>BRPL_EOD!AI54+BRPL_EOD!AJ54</f>
        <v>7.2</v>
      </c>
      <c r="J54">
        <f>BYPL_EOD!AI54+BYPL_EOD!AJ54</f>
        <v>16</v>
      </c>
      <c r="K54">
        <f>MES_EOD!AI54+MES_EOD!AJ54</f>
        <v>0</v>
      </c>
      <c r="L54">
        <f>NDMC_EOD!AI54+NDMC_EOD!AJ54</f>
        <v>8</v>
      </c>
      <c r="M54">
        <f>TPDDL_EOD!AI54+TPDDL_EOD!AJ54</f>
        <v>4.8</v>
      </c>
      <c r="N54">
        <f t="shared" si="0"/>
        <v>36</v>
      </c>
      <c r="O54" s="154">
        <f t="shared" si="1"/>
        <v>0</v>
      </c>
      <c r="P54">
        <v>7.2</v>
      </c>
      <c r="Q54">
        <v>16</v>
      </c>
      <c r="R54">
        <v>0</v>
      </c>
      <c r="S54">
        <v>8</v>
      </c>
      <c r="T54">
        <v>4.8</v>
      </c>
      <c r="U54" s="156">
        <f t="shared" si="2"/>
        <v>36</v>
      </c>
      <c r="V54" s="154">
        <f t="shared" si="3"/>
        <v>0</v>
      </c>
    </row>
    <row r="55" spans="1:22">
      <c r="A55" t="s">
        <v>97</v>
      </c>
      <c r="B55">
        <f>PPCL!D55</f>
        <v>186</v>
      </c>
      <c r="C55">
        <f>PPCL!E55</f>
        <v>0</v>
      </c>
      <c r="D55">
        <f>PPCL!O55</f>
        <v>36</v>
      </c>
      <c r="E55">
        <f>PPCL!P55</f>
        <v>0</v>
      </c>
      <c r="F55">
        <f t="shared" si="4"/>
        <v>186</v>
      </c>
      <c r="G55">
        <f t="shared" si="5"/>
        <v>36</v>
      </c>
      <c r="H55" s="154"/>
      <c r="I55">
        <f>BRPL_EOD!AI55+BRPL_EOD!AJ55</f>
        <v>6.89</v>
      </c>
      <c r="J55">
        <f>BYPL_EOD!AI55+BYPL_EOD!AJ55</f>
        <v>15.32</v>
      </c>
      <c r="K55">
        <f>MES_EOD!AI55+MES_EOD!AJ55</f>
        <v>1.53</v>
      </c>
      <c r="L55">
        <f>NDMC_EOD!AI55+NDMC_EOD!AJ55</f>
        <v>7.66</v>
      </c>
      <c r="M55">
        <f>TPDDL_EOD!AI55+TPDDL_EOD!AJ55</f>
        <v>4.5999999999999996</v>
      </c>
      <c r="N55">
        <f t="shared" si="0"/>
        <v>36</v>
      </c>
      <c r="O55" s="154">
        <f t="shared" si="1"/>
        <v>0</v>
      </c>
      <c r="P55">
        <v>6.89</v>
      </c>
      <c r="Q55">
        <v>15.32</v>
      </c>
      <c r="R55">
        <v>1.53</v>
      </c>
      <c r="S55">
        <v>7.66</v>
      </c>
      <c r="T55">
        <v>4.5999999999999996</v>
      </c>
      <c r="U55" s="156">
        <f t="shared" si="2"/>
        <v>36</v>
      </c>
      <c r="V55" s="154">
        <f t="shared" si="3"/>
        <v>0</v>
      </c>
    </row>
    <row r="56" spans="1:22">
      <c r="A56" t="s">
        <v>98</v>
      </c>
      <c r="B56">
        <f>PPCL!D56</f>
        <v>186</v>
      </c>
      <c r="C56">
        <f>PPCL!E56</f>
        <v>0</v>
      </c>
      <c r="D56">
        <f>PPCL!O56</f>
        <v>36</v>
      </c>
      <c r="E56">
        <f>PPCL!P56</f>
        <v>0</v>
      </c>
      <c r="F56">
        <f t="shared" si="4"/>
        <v>186</v>
      </c>
      <c r="G56">
        <f t="shared" si="5"/>
        <v>36</v>
      </c>
      <c r="H56" s="154"/>
      <c r="I56">
        <f>BRPL_EOD!AI56+BRPL_EOD!AJ56</f>
        <v>7.2</v>
      </c>
      <c r="J56">
        <f>BYPL_EOD!AI56+BYPL_EOD!AJ56</f>
        <v>16</v>
      </c>
      <c r="K56">
        <f>MES_EOD!AI56+MES_EOD!AJ56</f>
        <v>0</v>
      </c>
      <c r="L56">
        <f>NDMC_EOD!AI56+NDMC_EOD!AJ56</f>
        <v>8</v>
      </c>
      <c r="M56">
        <f>TPDDL_EOD!AI56+TPDDL_EOD!AJ56</f>
        <v>4.8</v>
      </c>
      <c r="N56">
        <f t="shared" si="0"/>
        <v>36</v>
      </c>
      <c r="O56" s="154">
        <f t="shared" si="1"/>
        <v>0</v>
      </c>
      <c r="P56">
        <v>7.2</v>
      </c>
      <c r="Q56">
        <v>16</v>
      </c>
      <c r="R56">
        <v>0</v>
      </c>
      <c r="S56">
        <v>8</v>
      </c>
      <c r="T56">
        <v>4.8</v>
      </c>
      <c r="U56" s="156">
        <f t="shared" si="2"/>
        <v>36</v>
      </c>
      <c r="V56" s="154">
        <f t="shared" si="3"/>
        <v>0</v>
      </c>
    </row>
    <row r="57" spans="1:22">
      <c r="A57" t="s">
        <v>99</v>
      </c>
      <c r="B57">
        <f>PPCL!D57</f>
        <v>186</v>
      </c>
      <c r="C57">
        <f>PPCL!E57</f>
        <v>0</v>
      </c>
      <c r="D57">
        <f>PPCL!O57</f>
        <v>36</v>
      </c>
      <c r="E57">
        <f>PPCL!P57</f>
        <v>0</v>
      </c>
      <c r="F57">
        <f t="shared" si="4"/>
        <v>186</v>
      </c>
      <c r="G57">
        <f t="shared" si="5"/>
        <v>36</v>
      </c>
      <c r="H57" s="154"/>
      <c r="I57">
        <f>BRPL_EOD!AI57+BRPL_EOD!AJ57</f>
        <v>9</v>
      </c>
      <c r="J57">
        <f>BYPL_EOD!AI57+BYPL_EOD!AJ57</f>
        <v>10</v>
      </c>
      <c r="K57">
        <f>MES_EOD!AI57+MES_EOD!AJ57</f>
        <v>1</v>
      </c>
      <c r="L57">
        <f>NDMC_EOD!AI57+NDMC_EOD!AJ57</f>
        <v>10</v>
      </c>
      <c r="M57">
        <f>TPDDL_EOD!AI57+TPDDL_EOD!AJ57</f>
        <v>6</v>
      </c>
      <c r="N57">
        <f t="shared" si="0"/>
        <v>36</v>
      </c>
      <c r="O57" s="154">
        <f t="shared" si="1"/>
        <v>0</v>
      </c>
      <c r="P57">
        <v>9</v>
      </c>
      <c r="Q57">
        <v>10</v>
      </c>
      <c r="R57">
        <v>1</v>
      </c>
      <c r="S57">
        <v>10</v>
      </c>
      <c r="T57">
        <v>6</v>
      </c>
      <c r="U57" s="156">
        <f t="shared" si="2"/>
        <v>36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34</v>
      </c>
      <c r="E58">
        <f>PPCL!P58</f>
        <v>0</v>
      </c>
      <c r="F58">
        <f t="shared" si="4"/>
        <v>189</v>
      </c>
      <c r="G58">
        <f t="shared" si="5"/>
        <v>34</v>
      </c>
      <c r="H58" s="154"/>
      <c r="I58">
        <f>BRPL_EOD!AI58+BRPL_EOD!AJ58</f>
        <v>8.74</v>
      </c>
      <c r="J58">
        <f>BYPL_EOD!AI58+BYPL_EOD!AJ58</f>
        <v>9.7100000000000009</v>
      </c>
      <c r="K58">
        <f>MES_EOD!AI58+MES_EOD!AJ58</f>
        <v>0</v>
      </c>
      <c r="L58">
        <f>NDMC_EOD!AI58+NDMC_EOD!AJ58</f>
        <v>9.7100000000000009</v>
      </c>
      <c r="M58">
        <f>TPDDL_EOD!AI58+TPDDL_EOD!AJ58</f>
        <v>5.83</v>
      </c>
      <c r="N58">
        <f t="shared" si="0"/>
        <v>33.99</v>
      </c>
      <c r="O58" s="154">
        <f t="shared" si="1"/>
        <v>9.9999999999980105E-3</v>
      </c>
      <c r="P58">
        <v>8.7425713445130917</v>
      </c>
      <c r="Q58">
        <v>9.7128567225654603</v>
      </c>
      <c r="R58">
        <v>0</v>
      </c>
      <c r="S58">
        <v>9.7128567225654603</v>
      </c>
      <c r="T58">
        <v>5.8317152103559868</v>
      </c>
      <c r="U58" s="156">
        <f t="shared" si="2"/>
        <v>34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34</v>
      </c>
      <c r="E59">
        <f>PPCL!P59</f>
        <v>0</v>
      </c>
      <c r="F59">
        <f t="shared" si="4"/>
        <v>189</v>
      </c>
      <c r="G59">
        <f t="shared" si="5"/>
        <v>34</v>
      </c>
      <c r="H59" s="154"/>
      <c r="I59">
        <f>BRPL_EOD!AI59+BRPL_EOD!AJ59</f>
        <v>8.74</v>
      </c>
      <c r="J59">
        <f>BYPL_EOD!AI59+BYPL_EOD!AJ59</f>
        <v>9.7100000000000009</v>
      </c>
      <c r="K59">
        <f>MES_EOD!AI59+MES_EOD!AJ59</f>
        <v>0</v>
      </c>
      <c r="L59">
        <f>NDMC_EOD!AI59+NDMC_EOD!AJ59</f>
        <v>9.7100000000000009</v>
      </c>
      <c r="M59">
        <f>TPDDL_EOD!AI59+TPDDL_EOD!AJ59</f>
        <v>5.83</v>
      </c>
      <c r="N59">
        <f t="shared" si="0"/>
        <v>33.99</v>
      </c>
      <c r="O59" s="154">
        <f t="shared" si="1"/>
        <v>9.9999999999980105E-3</v>
      </c>
      <c r="P59">
        <v>8.7425713445130917</v>
      </c>
      <c r="Q59">
        <v>9.7128567225654603</v>
      </c>
      <c r="R59">
        <v>0</v>
      </c>
      <c r="S59">
        <v>9.7128567225654603</v>
      </c>
      <c r="T59">
        <v>5.8317152103559868</v>
      </c>
      <c r="U59" s="156">
        <f t="shared" si="2"/>
        <v>34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34</v>
      </c>
      <c r="E60">
        <f>PPCL!P60</f>
        <v>0</v>
      </c>
      <c r="F60">
        <f t="shared" si="4"/>
        <v>189</v>
      </c>
      <c r="G60">
        <f t="shared" si="5"/>
        <v>34</v>
      </c>
      <c r="H60" s="154"/>
      <c r="I60">
        <f>BRPL_EOD!AI60+BRPL_EOD!AJ60</f>
        <v>8.74</v>
      </c>
      <c r="J60">
        <f>BYPL_EOD!AI60+BYPL_EOD!AJ60</f>
        <v>9.7100000000000009</v>
      </c>
      <c r="K60">
        <f>MES_EOD!AI60+MES_EOD!AJ60</f>
        <v>0</v>
      </c>
      <c r="L60">
        <f>NDMC_EOD!AI60+NDMC_EOD!AJ60</f>
        <v>9.7100000000000009</v>
      </c>
      <c r="M60">
        <f>TPDDL_EOD!AI60+TPDDL_EOD!AJ60</f>
        <v>5.83</v>
      </c>
      <c r="N60">
        <f t="shared" si="0"/>
        <v>33.99</v>
      </c>
      <c r="O60" s="154">
        <f t="shared" si="1"/>
        <v>9.9999999999980105E-3</v>
      </c>
      <c r="P60">
        <v>8.7425713445130917</v>
      </c>
      <c r="Q60">
        <v>9.7128567225654603</v>
      </c>
      <c r="R60">
        <v>0</v>
      </c>
      <c r="S60">
        <v>9.7128567225654603</v>
      </c>
      <c r="T60">
        <v>5.8317152103559868</v>
      </c>
      <c r="U60" s="156">
        <f t="shared" si="2"/>
        <v>34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34</v>
      </c>
      <c r="E61">
        <f>PPCL!P61</f>
        <v>0</v>
      </c>
      <c r="F61">
        <f t="shared" si="4"/>
        <v>189</v>
      </c>
      <c r="G61">
        <f t="shared" si="5"/>
        <v>34</v>
      </c>
      <c r="H61" s="154"/>
      <c r="I61">
        <f>BRPL_EOD!AI61+BRPL_EOD!AJ61</f>
        <v>8.27</v>
      </c>
      <c r="J61">
        <f>BYPL_EOD!AI61+BYPL_EOD!AJ61</f>
        <v>9.19</v>
      </c>
      <c r="K61">
        <f>MES_EOD!AI61+MES_EOD!AJ61</f>
        <v>1.84</v>
      </c>
      <c r="L61">
        <f>NDMC_EOD!AI61+NDMC_EOD!AJ61</f>
        <v>9.19</v>
      </c>
      <c r="M61">
        <f>TPDDL_EOD!AI61+TPDDL_EOD!AJ61</f>
        <v>5.51</v>
      </c>
      <c r="N61">
        <f t="shared" si="0"/>
        <v>34</v>
      </c>
      <c r="O61" s="154">
        <f t="shared" si="1"/>
        <v>0</v>
      </c>
      <c r="P61">
        <v>8.27</v>
      </c>
      <c r="Q61">
        <v>9.19</v>
      </c>
      <c r="R61">
        <v>1.84</v>
      </c>
      <c r="S61">
        <v>9.19</v>
      </c>
      <c r="T61">
        <v>5.51</v>
      </c>
      <c r="U61" s="156">
        <f t="shared" si="2"/>
        <v>34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34</v>
      </c>
      <c r="E62">
        <f>PPCL!P62</f>
        <v>0</v>
      </c>
      <c r="F62">
        <f t="shared" si="4"/>
        <v>189</v>
      </c>
      <c r="G62">
        <f t="shared" si="5"/>
        <v>34</v>
      </c>
      <c r="H62" s="154"/>
      <c r="I62">
        <f>BRPL_EOD!AI62+BRPL_EOD!AJ62</f>
        <v>8.74</v>
      </c>
      <c r="J62">
        <f>BYPL_EOD!AI62+BYPL_EOD!AJ62</f>
        <v>9.7100000000000009</v>
      </c>
      <c r="K62">
        <f>MES_EOD!AI62+MES_EOD!AJ62</f>
        <v>0</v>
      </c>
      <c r="L62">
        <f>NDMC_EOD!AI62+NDMC_EOD!AJ62</f>
        <v>9.7100000000000009</v>
      </c>
      <c r="M62">
        <f>TPDDL_EOD!AI62+TPDDL_EOD!AJ62</f>
        <v>5.83</v>
      </c>
      <c r="N62">
        <f t="shared" si="0"/>
        <v>33.99</v>
      </c>
      <c r="O62" s="154">
        <f t="shared" si="1"/>
        <v>9.9999999999980105E-3</v>
      </c>
      <c r="P62">
        <v>8.7425713445130917</v>
      </c>
      <c r="Q62">
        <v>9.7128567225654603</v>
      </c>
      <c r="R62">
        <v>0</v>
      </c>
      <c r="S62">
        <v>9.7128567225654603</v>
      </c>
      <c r="T62">
        <v>5.8317152103559868</v>
      </c>
      <c r="U62" s="156">
        <f t="shared" si="2"/>
        <v>34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34</v>
      </c>
      <c r="E63">
        <f>PPCL!P63</f>
        <v>0</v>
      </c>
      <c r="F63">
        <f t="shared" si="4"/>
        <v>189</v>
      </c>
      <c r="G63">
        <f t="shared" si="5"/>
        <v>34</v>
      </c>
      <c r="H63" s="154"/>
      <c r="I63">
        <f>BRPL_EOD!AI63+BRPL_EOD!AJ63</f>
        <v>8.74</v>
      </c>
      <c r="J63">
        <f>BYPL_EOD!AI63+BYPL_EOD!AJ63</f>
        <v>9.7100000000000009</v>
      </c>
      <c r="K63">
        <f>MES_EOD!AI63+MES_EOD!AJ63</f>
        <v>0</v>
      </c>
      <c r="L63">
        <f>NDMC_EOD!AI63+NDMC_EOD!AJ63</f>
        <v>9.7100000000000009</v>
      </c>
      <c r="M63">
        <f>TPDDL_EOD!AI63+TPDDL_EOD!AJ63</f>
        <v>5.83</v>
      </c>
      <c r="N63">
        <f t="shared" si="0"/>
        <v>33.99</v>
      </c>
      <c r="O63" s="154">
        <f t="shared" si="1"/>
        <v>9.9999999999980105E-3</v>
      </c>
      <c r="P63">
        <v>8.7425713445130917</v>
      </c>
      <c r="Q63">
        <v>9.7128567225654603</v>
      </c>
      <c r="R63">
        <v>0</v>
      </c>
      <c r="S63">
        <v>9.7128567225654603</v>
      </c>
      <c r="T63">
        <v>5.8317152103559868</v>
      </c>
      <c r="U63" s="156">
        <f t="shared" si="2"/>
        <v>34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34</v>
      </c>
      <c r="E64">
        <f>PPCL!P64</f>
        <v>0</v>
      </c>
      <c r="F64">
        <f t="shared" si="4"/>
        <v>189</v>
      </c>
      <c r="G64">
        <f t="shared" si="5"/>
        <v>34</v>
      </c>
      <c r="H64" s="154"/>
      <c r="I64">
        <f>BRPL_EOD!AI64+BRPL_EOD!AJ64</f>
        <v>8.74</v>
      </c>
      <c r="J64">
        <f>BYPL_EOD!AI64+BYPL_EOD!AJ64</f>
        <v>9.7100000000000009</v>
      </c>
      <c r="K64">
        <f>MES_EOD!AI64+MES_EOD!AJ64</f>
        <v>0</v>
      </c>
      <c r="L64">
        <f>NDMC_EOD!AI64+NDMC_EOD!AJ64</f>
        <v>9.7100000000000009</v>
      </c>
      <c r="M64">
        <f>TPDDL_EOD!AI64+TPDDL_EOD!AJ64</f>
        <v>5.83</v>
      </c>
      <c r="N64">
        <f t="shared" si="0"/>
        <v>33.99</v>
      </c>
      <c r="O64" s="154">
        <f t="shared" si="1"/>
        <v>9.9999999999980105E-3</v>
      </c>
      <c r="P64">
        <v>8.7425713445130917</v>
      </c>
      <c r="Q64">
        <v>9.7128567225654603</v>
      </c>
      <c r="R64">
        <v>0</v>
      </c>
      <c r="S64">
        <v>9.7128567225654603</v>
      </c>
      <c r="T64">
        <v>5.8317152103559868</v>
      </c>
      <c r="U64" s="156">
        <f t="shared" si="2"/>
        <v>34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34</v>
      </c>
      <c r="E65">
        <f>PPCL!P65</f>
        <v>0</v>
      </c>
      <c r="F65">
        <f t="shared" si="4"/>
        <v>189</v>
      </c>
      <c r="G65">
        <f t="shared" si="5"/>
        <v>34</v>
      </c>
      <c r="H65" s="154"/>
      <c r="I65">
        <f>BRPL_EOD!AI65+BRPL_EOD!AJ65</f>
        <v>8.74</v>
      </c>
      <c r="J65">
        <f>BYPL_EOD!AI65+BYPL_EOD!AJ65</f>
        <v>9.7100000000000009</v>
      </c>
      <c r="K65">
        <f>MES_EOD!AI65+MES_EOD!AJ65</f>
        <v>0</v>
      </c>
      <c r="L65">
        <f>NDMC_EOD!AI65+NDMC_EOD!AJ65</f>
        <v>9.7100000000000009</v>
      </c>
      <c r="M65">
        <f>TPDDL_EOD!AI65+TPDDL_EOD!AJ65</f>
        <v>5.83</v>
      </c>
      <c r="N65">
        <f t="shared" si="0"/>
        <v>33.99</v>
      </c>
      <c r="O65" s="154">
        <f t="shared" si="1"/>
        <v>9.9999999999980105E-3</v>
      </c>
      <c r="P65">
        <v>8.7425713445130917</v>
      </c>
      <c r="Q65">
        <v>9.7128567225654603</v>
      </c>
      <c r="R65">
        <v>0</v>
      </c>
      <c r="S65">
        <v>9.7128567225654603</v>
      </c>
      <c r="T65">
        <v>5.8317152103559868</v>
      </c>
      <c r="U65" s="156">
        <f t="shared" si="2"/>
        <v>34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31</v>
      </c>
      <c r="E66">
        <f>PPCL!P66</f>
        <v>0</v>
      </c>
      <c r="F66">
        <f t="shared" si="4"/>
        <v>189</v>
      </c>
      <c r="G66">
        <f t="shared" si="5"/>
        <v>31</v>
      </c>
      <c r="H66" s="154"/>
      <c r="I66">
        <f>BRPL_EOD!AI66+BRPL_EOD!AJ66</f>
        <v>7.97</v>
      </c>
      <c r="J66">
        <f>BYPL_EOD!AI66+BYPL_EOD!AJ66</f>
        <v>8.86</v>
      </c>
      <c r="K66">
        <f>MES_EOD!AI66+MES_EOD!AJ66</f>
        <v>0</v>
      </c>
      <c r="L66">
        <f>NDMC_EOD!AI66+NDMC_EOD!AJ66</f>
        <v>8.86</v>
      </c>
      <c r="M66">
        <f>TPDDL_EOD!AI66+TPDDL_EOD!AJ66</f>
        <v>5.31</v>
      </c>
      <c r="N66">
        <f t="shared" si="0"/>
        <v>30.999999999999996</v>
      </c>
      <c r="O66" s="154">
        <f t="shared" si="1"/>
        <v>0</v>
      </c>
      <c r="P66">
        <v>7.9700000000000006</v>
      </c>
      <c r="Q66">
        <v>8.8600000000000012</v>
      </c>
      <c r="R66">
        <v>0</v>
      </c>
      <c r="S66">
        <v>8.8600000000000012</v>
      </c>
      <c r="T66">
        <v>5.3100000000000005</v>
      </c>
      <c r="U66" s="156">
        <f t="shared" si="2"/>
        <v>31.000000000000007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31</v>
      </c>
      <c r="E67">
        <f>PPCL!P67</f>
        <v>0</v>
      </c>
      <c r="F67">
        <f t="shared" si="4"/>
        <v>189</v>
      </c>
      <c r="G67">
        <f t="shared" si="5"/>
        <v>31</v>
      </c>
      <c r="H67" s="154"/>
      <c r="I67">
        <f>BRPL_EOD!AI67+BRPL_EOD!AJ67</f>
        <v>7.54</v>
      </c>
      <c r="J67">
        <f>BYPL_EOD!AI67+BYPL_EOD!AJ67</f>
        <v>8.3800000000000008</v>
      </c>
      <c r="K67">
        <f>MES_EOD!AI67+MES_EOD!AJ67</f>
        <v>1.68</v>
      </c>
      <c r="L67">
        <f>NDMC_EOD!AI67+NDMC_EOD!AJ67</f>
        <v>8.3800000000000008</v>
      </c>
      <c r="M67">
        <f>TPDDL_EOD!AI67+TPDDL_EOD!AJ67</f>
        <v>5.03</v>
      </c>
      <c r="N67">
        <f t="shared" ref="N67:N98" si="6">SUM(I67:M67)</f>
        <v>31.010000000000005</v>
      </c>
      <c r="O67" s="154">
        <f t="shared" ref="O67:O98" si="7">G67-N67</f>
        <v>-1.0000000000005116E-2</v>
      </c>
      <c r="P67">
        <v>7.5375685262818433</v>
      </c>
      <c r="Q67">
        <v>8.3772976459206703</v>
      </c>
      <c r="R67">
        <v>1.679458239277652</v>
      </c>
      <c r="S67">
        <v>8.3772976459206703</v>
      </c>
      <c r="T67">
        <v>5.0283779425991613</v>
      </c>
      <c r="U67" s="156">
        <f t="shared" ref="U67:U98" si="8">SUM(P67:T67)</f>
        <v>30.999999999999996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31</v>
      </c>
      <c r="E68">
        <f>PPCL!P68</f>
        <v>0</v>
      </c>
      <c r="F68">
        <f t="shared" ref="F68:F98" si="10">B68+C68</f>
        <v>189</v>
      </c>
      <c r="G68">
        <f t="shared" ref="G68:G98" si="11">D68+E68</f>
        <v>31</v>
      </c>
      <c r="H68" s="154"/>
      <c r="I68">
        <f>BRPL_EOD!AI68+BRPL_EOD!AJ68</f>
        <v>7.97</v>
      </c>
      <c r="J68">
        <f>BYPL_EOD!AI68+BYPL_EOD!AJ68</f>
        <v>8.86</v>
      </c>
      <c r="K68">
        <f>MES_EOD!AI68+MES_EOD!AJ68</f>
        <v>0</v>
      </c>
      <c r="L68">
        <f>NDMC_EOD!AI68+NDMC_EOD!AJ68</f>
        <v>8.86</v>
      </c>
      <c r="M68">
        <f>TPDDL_EOD!AI68+TPDDL_EOD!AJ68</f>
        <v>5.31</v>
      </c>
      <c r="N68">
        <f t="shared" si="6"/>
        <v>30.999999999999996</v>
      </c>
      <c r="O68" s="154">
        <f t="shared" si="7"/>
        <v>0</v>
      </c>
      <c r="P68">
        <v>7.9700000000000006</v>
      </c>
      <c r="Q68">
        <v>8.8600000000000012</v>
      </c>
      <c r="R68">
        <v>0</v>
      </c>
      <c r="S68">
        <v>8.8600000000000012</v>
      </c>
      <c r="T68">
        <v>5.3100000000000005</v>
      </c>
      <c r="U68" s="156">
        <f t="shared" si="8"/>
        <v>31.000000000000007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31</v>
      </c>
      <c r="E69">
        <f>PPCL!P69</f>
        <v>0</v>
      </c>
      <c r="F69">
        <f t="shared" si="10"/>
        <v>189</v>
      </c>
      <c r="G69">
        <f t="shared" si="11"/>
        <v>31</v>
      </c>
      <c r="H69" s="154"/>
      <c r="I69">
        <f>BRPL_EOD!AI69+BRPL_EOD!AJ69</f>
        <v>7.97</v>
      </c>
      <c r="J69">
        <f>BYPL_EOD!AI69+BYPL_EOD!AJ69</f>
        <v>8.86</v>
      </c>
      <c r="K69">
        <f>MES_EOD!AI69+MES_EOD!AJ69</f>
        <v>0</v>
      </c>
      <c r="L69">
        <f>NDMC_EOD!AI69+NDMC_EOD!AJ69</f>
        <v>8.86</v>
      </c>
      <c r="M69">
        <f>TPDDL_EOD!AI69+TPDDL_EOD!AJ69</f>
        <v>5.31</v>
      </c>
      <c r="N69">
        <f t="shared" si="6"/>
        <v>30.999999999999996</v>
      </c>
      <c r="O69" s="154">
        <f t="shared" si="7"/>
        <v>0</v>
      </c>
      <c r="P69">
        <v>7.9700000000000006</v>
      </c>
      <c r="Q69">
        <v>8.8600000000000012</v>
      </c>
      <c r="R69">
        <v>0</v>
      </c>
      <c r="S69">
        <v>8.8600000000000012</v>
      </c>
      <c r="T69">
        <v>5.3100000000000005</v>
      </c>
      <c r="U69" s="156">
        <f t="shared" si="8"/>
        <v>31.000000000000007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31</v>
      </c>
      <c r="E70">
        <f>PPCL!P70</f>
        <v>0</v>
      </c>
      <c r="F70">
        <f t="shared" si="10"/>
        <v>189</v>
      </c>
      <c r="G70">
        <f t="shared" si="11"/>
        <v>31</v>
      </c>
      <c r="H70" s="154"/>
      <c r="I70">
        <f>BRPL_EOD!AI70+BRPL_EOD!AJ70</f>
        <v>7.97</v>
      </c>
      <c r="J70">
        <f>BYPL_EOD!AI70+BYPL_EOD!AJ70</f>
        <v>8.86</v>
      </c>
      <c r="K70">
        <f>MES_EOD!AI70+MES_EOD!AJ70</f>
        <v>0</v>
      </c>
      <c r="L70">
        <f>NDMC_EOD!AI70+NDMC_EOD!AJ70</f>
        <v>8.86</v>
      </c>
      <c r="M70">
        <f>TPDDL_EOD!AI70+TPDDL_EOD!AJ70</f>
        <v>5.31</v>
      </c>
      <c r="N70">
        <f t="shared" si="6"/>
        <v>30.999999999999996</v>
      </c>
      <c r="O70" s="154">
        <f t="shared" si="7"/>
        <v>0</v>
      </c>
      <c r="P70">
        <v>7.9700000000000006</v>
      </c>
      <c r="Q70">
        <v>8.8600000000000012</v>
      </c>
      <c r="R70">
        <v>0</v>
      </c>
      <c r="S70">
        <v>8.8600000000000012</v>
      </c>
      <c r="T70">
        <v>5.3100000000000005</v>
      </c>
      <c r="U70" s="156">
        <f t="shared" si="8"/>
        <v>31.000000000000007</v>
      </c>
      <c r="V70" s="154">
        <f t="shared" si="9"/>
        <v>0</v>
      </c>
    </row>
    <row r="71" spans="1:22">
      <c r="A71" t="s">
        <v>113</v>
      </c>
      <c r="B71">
        <f>PPCL!D71</f>
        <v>195</v>
      </c>
      <c r="C71">
        <f>PPCL!E71</f>
        <v>0</v>
      </c>
      <c r="D71">
        <f>PPCL!O71</f>
        <v>31</v>
      </c>
      <c r="E71">
        <f>PPCL!P71</f>
        <v>0</v>
      </c>
      <c r="F71">
        <f t="shared" si="10"/>
        <v>195</v>
      </c>
      <c r="G71">
        <f t="shared" si="11"/>
        <v>31</v>
      </c>
      <c r="H71" s="154"/>
      <c r="I71">
        <f>BRPL_EOD!AI71+BRPL_EOD!AJ71</f>
        <v>9</v>
      </c>
      <c r="J71">
        <f>BYPL_EOD!AI71+BYPL_EOD!AJ71</f>
        <v>5</v>
      </c>
      <c r="K71">
        <f>MES_EOD!AI71+MES_EOD!AJ71</f>
        <v>1</v>
      </c>
      <c r="L71">
        <f>NDMC_EOD!AI71+NDMC_EOD!AJ71</f>
        <v>10</v>
      </c>
      <c r="M71">
        <f>TPDDL_EOD!AI71+TPDDL_EOD!AJ71</f>
        <v>6</v>
      </c>
      <c r="N71">
        <f t="shared" si="6"/>
        <v>31</v>
      </c>
      <c r="O71" s="154">
        <f t="shared" si="7"/>
        <v>0</v>
      </c>
      <c r="P71">
        <v>9</v>
      </c>
      <c r="Q71">
        <v>5</v>
      </c>
      <c r="R71">
        <v>1</v>
      </c>
      <c r="S71">
        <v>10</v>
      </c>
      <c r="T71">
        <v>6</v>
      </c>
      <c r="U71" s="156">
        <f t="shared" si="8"/>
        <v>31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31</v>
      </c>
      <c r="E72">
        <f>PPCL!P72</f>
        <v>0</v>
      </c>
      <c r="F72">
        <f t="shared" si="10"/>
        <v>192</v>
      </c>
      <c r="G72">
        <f t="shared" si="11"/>
        <v>31</v>
      </c>
      <c r="H72" s="154"/>
      <c r="I72">
        <f>BRPL_EOD!AI72+BRPL_EOD!AJ72</f>
        <v>9</v>
      </c>
      <c r="J72">
        <f>BYPL_EOD!AI72+BYPL_EOD!AJ72</f>
        <v>5</v>
      </c>
      <c r="K72">
        <f>MES_EOD!AI72+MES_EOD!AJ72</f>
        <v>1</v>
      </c>
      <c r="L72">
        <f>NDMC_EOD!AI72+NDMC_EOD!AJ72</f>
        <v>10</v>
      </c>
      <c r="M72">
        <f>TPDDL_EOD!AI72+TPDDL_EOD!AJ72</f>
        <v>6</v>
      </c>
      <c r="N72">
        <f t="shared" si="6"/>
        <v>31</v>
      </c>
      <c r="O72" s="154">
        <f t="shared" si="7"/>
        <v>0</v>
      </c>
      <c r="P72">
        <v>9</v>
      </c>
      <c r="Q72">
        <v>5</v>
      </c>
      <c r="R72">
        <v>1</v>
      </c>
      <c r="S72">
        <v>10</v>
      </c>
      <c r="T72">
        <v>6</v>
      </c>
      <c r="U72" s="156">
        <f t="shared" si="8"/>
        <v>31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31</v>
      </c>
      <c r="E73">
        <f>PPCL!P73</f>
        <v>0</v>
      </c>
      <c r="F73">
        <f t="shared" si="10"/>
        <v>192</v>
      </c>
      <c r="G73">
        <f t="shared" si="11"/>
        <v>31</v>
      </c>
      <c r="H73" s="154"/>
      <c r="I73">
        <f>BRPL_EOD!AI73+BRPL_EOD!AJ73</f>
        <v>8.7200000000000006</v>
      </c>
      <c r="J73">
        <f>BYPL_EOD!AI73+BYPL_EOD!AJ73</f>
        <v>4.84</v>
      </c>
      <c r="K73">
        <f>MES_EOD!AI73+MES_EOD!AJ73</f>
        <v>1.94</v>
      </c>
      <c r="L73">
        <f>NDMC_EOD!AI73+NDMC_EOD!AJ73</f>
        <v>9.69</v>
      </c>
      <c r="M73">
        <f>TPDDL_EOD!AI73+TPDDL_EOD!AJ73</f>
        <v>5.81</v>
      </c>
      <c r="N73">
        <f t="shared" si="6"/>
        <v>30.999999999999996</v>
      </c>
      <c r="O73" s="154">
        <f t="shared" si="7"/>
        <v>0</v>
      </c>
      <c r="P73">
        <v>8.7200000000000024</v>
      </c>
      <c r="Q73">
        <v>4.8400000000000007</v>
      </c>
      <c r="R73">
        <v>1.9400000000000002</v>
      </c>
      <c r="S73">
        <v>9.6900000000000013</v>
      </c>
      <c r="T73">
        <v>5.8100000000000005</v>
      </c>
      <c r="U73" s="156">
        <f t="shared" si="8"/>
        <v>31.000000000000007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31</v>
      </c>
      <c r="E74">
        <f>PPCL!P74</f>
        <v>0</v>
      </c>
      <c r="F74">
        <f t="shared" si="10"/>
        <v>192</v>
      </c>
      <c r="G74">
        <f t="shared" si="11"/>
        <v>31</v>
      </c>
      <c r="H74" s="154"/>
      <c r="I74">
        <f>BRPL_EOD!AI74+BRPL_EOD!AJ74</f>
        <v>9</v>
      </c>
      <c r="J74">
        <f>BYPL_EOD!AI74+BYPL_EOD!AJ74</f>
        <v>5</v>
      </c>
      <c r="K74">
        <f>MES_EOD!AI74+MES_EOD!AJ74</f>
        <v>1</v>
      </c>
      <c r="L74">
        <f>NDMC_EOD!AI74+NDMC_EOD!AJ74</f>
        <v>10</v>
      </c>
      <c r="M74">
        <f>TPDDL_EOD!AI74+TPDDL_EOD!AJ74</f>
        <v>6</v>
      </c>
      <c r="N74">
        <f t="shared" si="6"/>
        <v>31</v>
      </c>
      <c r="O74" s="154">
        <f t="shared" si="7"/>
        <v>0</v>
      </c>
      <c r="P74">
        <v>9</v>
      </c>
      <c r="Q74">
        <v>5</v>
      </c>
      <c r="R74">
        <v>1</v>
      </c>
      <c r="S74">
        <v>10</v>
      </c>
      <c r="T74">
        <v>6</v>
      </c>
      <c r="U74" s="156">
        <f t="shared" si="8"/>
        <v>31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33</v>
      </c>
      <c r="E75">
        <f>PPCL!P75</f>
        <v>0</v>
      </c>
      <c r="F75">
        <f t="shared" si="10"/>
        <v>192</v>
      </c>
      <c r="G75">
        <f t="shared" si="11"/>
        <v>33</v>
      </c>
      <c r="H75" s="154"/>
      <c r="I75">
        <f>BRPL_EOD!AI75+BRPL_EOD!AJ75</f>
        <v>9.34</v>
      </c>
      <c r="J75">
        <f>BYPL_EOD!AI75+BYPL_EOD!AJ75</f>
        <v>5.3</v>
      </c>
      <c r="K75">
        <f>MES_EOD!AI75+MES_EOD!AJ75</f>
        <v>2</v>
      </c>
      <c r="L75">
        <f>NDMC_EOD!AI75+NDMC_EOD!AJ75</f>
        <v>10</v>
      </c>
      <c r="M75">
        <f>TPDDL_EOD!AI75+TPDDL_EOD!AJ75</f>
        <v>6.36</v>
      </c>
      <c r="N75">
        <f t="shared" si="6"/>
        <v>33</v>
      </c>
      <c r="O75" s="154">
        <f t="shared" si="7"/>
        <v>0</v>
      </c>
      <c r="P75">
        <v>9.34</v>
      </c>
      <c r="Q75">
        <v>5.3</v>
      </c>
      <c r="R75">
        <v>2</v>
      </c>
      <c r="S75">
        <v>10</v>
      </c>
      <c r="T75">
        <v>6.36</v>
      </c>
      <c r="U75" s="156">
        <f t="shared" si="8"/>
        <v>33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33</v>
      </c>
      <c r="E76">
        <f>PPCL!P76</f>
        <v>0</v>
      </c>
      <c r="F76">
        <f t="shared" si="10"/>
        <v>192</v>
      </c>
      <c r="G76">
        <f t="shared" si="11"/>
        <v>33</v>
      </c>
      <c r="H76" s="154"/>
      <c r="I76">
        <f>BRPL_EOD!AI76+BRPL_EOD!AJ76</f>
        <v>6.6</v>
      </c>
      <c r="J76">
        <f>BYPL_EOD!AI76+BYPL_EOD!AJ76</f>
        <v>14.67</v>
      </c>
      <c r="K76">
        <f>MES_EOD!AI76+MES_EOD!AJ76</f>
        <v>0</v>
      </c>
      <c r="L76">
        <f>NDMC_EOD!AI76+NDMC_EOD!AJ76</f>
        <v>7.33</v>
      </c>
      <c r="M76">
        <f>TPDDL_EOD!AI76+TPDDL_EOD!AJ76</f>
        <v>4.4000000000000004</v>
      </c>
      <c r="N76">
        <f t="shared" si="6"/>
        <v>33</v>
      </c>
      <c r="O76" s="154">
        <f t="shared" si="7"/>
        <v>0</v>
      </c>
      <c r="P76">
        <v>6.6</v>
      </c>
      <c r="Q76">
        <v>14.67</v>
      </c>
      <c r="R76">
        <v>0</v>
      </c>
      <c r="S76">
        <v>7.33</v>
      </c>
      <c r="T76">
        <v>4.4000000000000004</v>
      </c>
      <c r="U76" s="156">
        <f t="shared" si="8"/>
        <v>33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33</v>
      </c>
      <c r="E77">
        <f>PPCL!P77</f>
        <v>0</v>
      </c>
      <c r="F77">
        <f t="shared" si="10"/>
        <v>192</v>
      </c>
      <c r="G77">
        <f t="shared" si="11"/>
        <v>33</v>
      </c>
      <c r="H77" s="154"/>
      <c r="I77">
        <f>BRPL_EOD!AI77+BRPL_EOD!AJ77</f>
        <v>6.6</v>
      </c>
      <c r="J77">
        <f>BYPL_EOD!AI77+BYPL_EOD!AJ77</f>
        <v>14.67</v>
      </c>
      <c r="K77">
        <f>MES_EOD!AI77+MES_EOD!AJ77</f>
        <v>0</v>
      </c>
      <c r="L77">
        <f>NDMC_EOD!AI77+NDMC_EOD!AJ77</f>
        <v>7.33</v>
      </c>
      <c r="M77">
        <f>TPDDL_EOD!AI77+TPDDL_EOD!AJ77</f>
        <v>4.4000000000000004</v>
      </c>
      <c r="N77">
        <f t="shared" si="6"/>
        <v>33</v>
      </c>
      <c r="O77" s="154">
        <f t="shared" si="7"/>
        <v>0</v>
      </c>
      <c r="P77">
        <v>6.6</v>
      </c>
      <c r="Q77">
        <v>14.67</v>
      </c>
      <c r="R77">
        <v>0</v>
      </c>
      <c r="S77">
        <v>7.33</v>
      </c>
      <c r="T77">
        <v>4.4000000000000004</v>
      </c>
      <c r="U77" s="156">
        <f t="shared" si="8"/>
        <v>33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33</v>
      </c>
      <c r="E78">
        <f>PPCL!P78</f>
        <v>0</v>
      </c>
      <c r="F78">
        <f t="shared" si="10"/>
        <v>192</v>
      </c>
      <c r="G78">
        <f t="shared" si="11"/>
        <v>33</v>
      </c>
      <c r="H78" s="154"/>
      <c r="I78">
        <f>BRPL_EOD!AI78+BRPL_EOD!AJ78</f>
        <v>6.6</v>
      </c>
      <c r="J78">
        <f>BYPL_EOD!AI78+BYPL_EOD!AJ78</f>
        <v>14.67</v>
      </c>
      <c r="K78">
        <f>MES_EOD!AI78+MES_EOD!AJ78</f>
        <v>0</v>
      </c>
      <c r="L78">
        <f>NDMC_EOD!AI78+NDMC_EOD!AJ78</f>
        <v>7.33</v>
      </c>
      <c r="M78">
        <f>TPDDL_EOD!AI78+TPDDL_EOD!AJ78</f>
        <v>4.4000000000000004</v>
      </c>
      <c r="N78">
        <f t="shared" si="6"/>
        <v>33</v>
      </c>
      <c r="O78" s="154">
        <f t="shared" si="7"/>
        <v>0</v>
      </c>
      <c r="P78">
        <v>6.6</v>
      </c>
      <c r="Q78">
        <v>14.67</v>
      </c>
      <c r="R78">
        <v>0</v>
      </c>
      <c r="S78">
        <v>7.33</v>
      </c>
      <c r="T78">
        <v>4.4000000000000004</v>
      </c>
      <c r="U78" s="156">
        <f t="shared" si="8"/>
        <v>33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33</v>
      </c>
      <c r="E79">
        <f>PPCL!P79</f>
        <v>0</v>
      </c>
      <c r="F79">
        <f t="shared" si="10"/>
        <v>192</v>
      </c>
      <c r="G79">
        <f t="shared" si="11"/>
        <v>33</v>
      </c>
      <c r="H79" s="154"/>
      <c r="I79">
        <f>BRPL_EOD!AI79+BRPL_EOD!AJ79</f>
        <v>9.34</v>
      </c>
      <c r="J79">
        <f>BYPL_EOD!AI79+BYPL_EOD!AJ79</f>
        <v>5.3</v>
      </c>
      <c r="K79">
        <f>MES_EOD!AI79+MES_EOD!AJ79</f>
        <v>2</v>
      </c>
      <c r="L79">
        <f>NDMC_EOD!AI79+NDMC_EOD!AJ79</f>
        <v>10</v>
      </c>
      <c r="M79">
        <f>TPDDL_EOD!AI79+TPDDL_EOD!AJ79</f>
        <v>6.36</v>
      </c>
      <c r="N79">
        <f t="shared" si="6"/>
        <v>33</v>
      </c>
      <c r="O79" s="154">
        <f t="shared" si="7"/>
        <v>0</v>
      </c>
      <c r="P79">
        <v>9.34</v>
      </c>
      <c r="Q79">
        <v>5.3</v>
      </c>
      <c r="R79">
        <v>2</v>
      </c>
      <c r="S79">
        <v>10</v>
      </c>
      <c r="T79">
        <v>6.36</v>
      </c>
      <c r="U79" s="156">
        <f t="shared" si="8"/>
        <v>33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33</v>
      </c>
      <c r="E80">
        <f>PPCL!P80</f>
        <v>0</v>
      </c>
      <c r="F80">
        <f t="shared" si="10"/>
        <v>192</v>
      </c>
      <c r="G80">
        <f t="shared" si="11"/>
        <v>33</v>
      </c>
      <c r="H80" s="154"/>
      <c r="I80">
        <f>BRPL_EOD!AI80+BRPL_EOD!AJ80</f>
        <v>9.34</v>
      </c>
      <c r="J80">
        <f>BYPL_EOD!AI80+BYPL_EOD!AJ80</f>
        <v>5.3</v>
      </c>
      <c r="K80">
        <f>MES_EOD!AI80+MES_EOD!AJ80</f>
        <v>2</v>
      </c>
      <c r="L80">
        <f>NDMC_EOD!AI80+NDMC_EOD!AJ80</f>
        <v>10</v>
      </c>
      <c r="M80">
        <f>TPDDL_EOD!AI80+TPDDL_EOD!AJ80</f>
        <v>6.36</v>
      </c>
      <c r="N80">
        <f t="shared" si="6"/>
        <v>33</v>
      </c>
      <c r="O80" s="154">
        <f t="shared" si="7"/>
        <v>0</v>
      </c>
      <c r="P80">
        <v>9.34</v>
      </c>
      <c r="Q80">
        <v>5.3</v>
      </c>
      <c r="R80">
        <v>2</v>
      </c>
      <c r="S80">
        <v>10</v>
      </c>
      <c r="T80">
        <v>6.36</v>
      </c>
      <c r="U80" s="156">
        <f t="shared" si="8"/>
        <v>33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33</v>
      </c>
      <c r="E81">
        <f>PPCL!P81</f>
        <v>0</v>
      </c>
      <c r="F81">
        <f t="shared" si="10"/>
        <v>192</v>
      </c>
      <c r="G81">
        <f t="shared" si="11"/>
        <v>33</v>
      </c>
      <c r="H81" s="154"/>
      <c r="I81">
        <f>BRPL_EOD!AI81+BRPL_EOD!AJ81</f>
        <v>9.34</v>
      </c>
      <c r="J81">
        <f>BYPL_EOD!AI81+BYPL_EOD!AJ81</f>
        <v>5.3</v>
      </c>
      <c r="K81">
        <f>MES_EOD!AI81+MES_EOD!AJ81</f>
        <v>2</v>
      </c>
      <c r="L81">
        <f>NDMC_EOD!AI81+NDMC_EOD!AJ81</f>
        <v>10</v>
      </c>
      <c r="M81">
        <f>TPDDL_EOD!AI81+TPDDL_EOD!AJ81</f>
        <v>6.36</v>
      </c>
      <c r="N81">
        <f t="shared" si="6"/>
        <v>33</v>
      </c>
      <c r="O81" s="154">
        <f t="shared" si="7"/>
        <v>0</v>
      </c>
      <c r="P81">
        <v>9.34</v>
      </c>
      <c r="Q81">
        <v>5.3</v>
      </c>
      <c r="R81">
        <v>2</v>
      </c>
      <c r="S81">
        <v>10</v>
      </c>
      <c r="T81">
        <v>6.36</v>
      </c>
      <c r="U81" s="156">
        <f t="shared" si="8"/>
        <v>33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33</v>
      </c>
      <c r="E82">
        <f>PPCL!P82</f>
        <v>0</v>
      </c>
      <c r="F82">
        <f t="shared" si="10"/>
        <v>192</v>
      </c>
      <c r="G82">
        <f t="shared" si="11"/>
        <v>33</v>
      </c>
      <c r="H82" s="154"/>
      <c r="I82">
        <f>BRPL_EOD!AI82+BRPL_EOD!AJ82</f>
        <v>9.34</v>
      </c>
      <c r="J82">
        <f>BYPL_EOD!AI82+BYPL_EOD!AJ82</f>
        <v>5.3</v>
      </c>
      <c r="K82">
        <f>MES_EOD!AI82+MES_EOD!AJ82</f>
        <v>2</v>
      </c>
      <c r="L82">
        <f>NDMC_EOD!AI82+NDMC_EOD!AJ82</f>
        <v>10</v>
      </c>
      <c r="M82">
        <f>TPDDL_EOD!AI82+TPDDL_EOD!AJ82</f>
        <v>6.36</v>
      </c>
      <c r="N82">
        <f t="shared" si="6"/>
        <v>33</v>
      </c>
      <c r="O82" s="154">
        <f t="shared" si="7"/>
        <v>0</v>
      </c>
      <c r="P82">
        <v>9.34</v>
      </c>
      <c r="Q82">
        <v>5.3</v>
      </c>
      <c r="R82">
        <v>2</v>
      </c>
      <c r="S82">
        <v>10</v>
      </c>
      <c r="T82">
        <v>6.36</v>
      </c>
      <c r="U82" s="156">
        <f t="shared" si="8"/>
        <v>33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33</v>
      </c>
      <c r="E83">
        <f>PPCL!P83</f>
        <v>0</v>
      </c>
      <c r="F83">
        <f t="shared" si="10"/>
        <v>192</v>
      </c>
      <c r="G83">
        <f t="shared" si="11"/>
        <v>33</v>
      </c>
      <c r="H83" s="154"/>
      <c r="I83">
        <f>BRPL_EOD!AI83+BRPL_EOD!AJ83</f>
        <v>9.34</v>
      </c>
      <c r="J83">
        <f>BYPL_EOD!AI83+BYPL_EOD!AJ83</f>
        <v>5.3</v>
      </c>
      <c r="K83">
        <f>MES_EOD!AI83+MES_EOD!AJ83</f>
        <v>2</v>
      </c>
      <c r="L83">
        <f>NDMC_EOD!AI83+NDMC_EOD!AJ83</f>
        <v>10</v>
      </c>
      <c r="M83">
        <f>TPDDL_EOD!AI83+TPDDL_EOD!AJ83</f>
        <v>6.36</v>
      </c>
      <c r="N83">
        <f t="shared" si="6"/>
        <v>33</v>
      </c>
      <c r="O83" s="154">
        <f t="shared" si="7"/>
        <v>0</v>
      </c>
      <c r="P83">
        <v>9.34</v>
      </c>
      <c r="Q83">
        <v>5.3</v>
      </c>
      <c r="R83">
        <v>2</v>
      </c>
      <c r="S83">
        <v>10</v>
      </c>
      <c r="T83">
        <v>6.36</v>
      </c>
      <c r="U83" s="156">
        <f t="shared" si="8"/>
        <v>33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33</v>
      </c>
      <c r="E84">
        <f>PPCL!P84</f>
        <v>0</v>
      </c>
      <c r="F84">
        <f t="shared" si="10"/>
        <v>192</v>
      </c>
      <c r="G84">
        <f t="shared" si="11"/>
        <v>33</v>
      </c>
      <c r="H84" s="154"/>
      <c r="I84">
        <f>BRPL_EOD!AI84+BRPL_EOD!AJ84</f>
        <v>9.34</v>
      </c>
      <c r="J84">
        <f>BYPL_EOD!AI84+BYPL_EOD!AJ84</f>
        <v>5.3</v>
      </c>
      <c r="K84">
        <f>MES_EOD!AI84+MES_EOD!AJ84</f>
        <v>2</v>
      </c>
      <c r="L84">
        <f>NDMC_EOD!AI84+NDMC_EOD!AJ84</f>
        <v>10</v>
      </c>
      <c r="M84">
        <f>TPDDL_EOD!AI84+TPDDL_EOD!AJ84</f>
        <v>6.36</v>
      </c>
      <c r="N84">
        <f t="shared" si="6"/>
        <v>33</v>
      </c>
      <c r="O84" s="154">
        <f t="shared" si="7"/>
        <v>0</v>
      </c>
      <c r="P84">
        <v>9.34</v>
      </c>
      <c r="Q84">
        <v>5.3</v>
      </c>
      <c r="R84">
        <v>2</v>
      </c>
      <c r="S84">
        <v>10</v>
      </c>
      <c r="T84">
        <v>6.36</v>
      </c>
      <c r="U84" s="156">
        <f t="shared" si="8"/>
        <v>33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192</v>
      </c>
      <c r="G85">
        <f t="shared" si="11"/>
        <v>33</v>
      </c>
      <c r="H85" s="154"/>
      <c r="I85">
        <f>BRPL_EOD!AI85+BRPL_EOD!AJ85</f>
        <v>9.34</v>
      </c>
      <c r="J85">
        <f>BYPL_EOD!AI85+BYPL_EOD!AJ85</f>
        <v>5.3</v>
      </c>
      <c r="K85">
        <f>MES_EOD!AI85+MES_EOD!AJ85</f>
        <v>2</v>
      </c>
      <c r="L85">
        <f>NDMC_EOD!AI85+NDMC_EOD!AJ85</f>
        <v>10</v>
      </c>
      <c r="M85">
        <f>TPDDL_EOD!AI85+TPDDL_EOD!AJ85</f>
        <v>6.36</v>
      </c>
      <c r="N85">
        <f t="shared" si="6"/>
        <v>33</v>
      </c>
      <c r="O85" s="154">
        <f t="shared" si="7"/>
        <v>0</v>
      </c>
      <c r="P85">
        <v>9.34</v>
      </c>
      <c r="Q85">
        <v>5.3</v>
      </c>
      <c r="R85">
        <v>2</v>
      </c>
      <c r="S85">
        <v>10</v>
      </c>
      <c r="T85">
        <v>6.36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33</v>
      </c>
      <c r="E86">
        <f>PPCL!P86</f>
        <v>0</v>
      </c>
      <c r="F86">
        <f t="shared" si="10"/>
        <v>192</v>
      </c>
      <c r="G86">
        <f t="shared" si="11"/>
        <v>33</v>
      </c>
      <c r="H86" s="154"/>
      <c r="I86">
        <f>BRPL_EOD!AI86+BRPL_EOD!AJ86</f>
        <v>9.34</v>
      </c>
      <c r="J86">
        <f>BYPL_EOD!AI86+BYPL_EOD!AJ86</f>
        <v>5.3</v>
      </c>
      <c r="K86">
        <f>MES_EOD!AI86+MES_EOD!AJ86</f>
        <v>2</v>
      </c>
      <c r="L86">
        <f>NDMC_EOD!AI86+NDMC_EOD!AJ86</f>
        <v>10</v>
      </c>
      <c r="M86">
        <f>TPDDL_EOD!AI86+TPDDL_EOD!AJ86</f>
        <v>6.36</v>
      </c>
      <c r="N86">
        <f t="shared" si="6"/>
        <v>33</v>
      </c>
      <c r="O86" s="154">
        <f t="shared" si="7"/>
        <v>0</v>
      </c>
      <c r="P86">
        <v>9.34</v>
      </c>
      <c r="Q86">
        <v>5.3</v>
      </c>
      <c r="R86">
        <v>2</v>
      </c>
      <c r="S86">
        <v>10</v>
      </c>
      <c r="T86">
        <v>6.36</v>
      </c>
      <c r="U86" s="156">
        <f t="shared" si="8"/>
        <v>33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33</v>
      </c>
      <c r="E87">
        <f>PPCL!P87</f>
        <v>0</v>
      </c>
      <c r="F87">
        <f t="shared" si="10"/>
        <v>192</v>
      </c>
      <c r="G87">
        <f t="shared" si="11"/>
        <v>33</v>
      </c>
      <c r="H87" s="154"/>
      <c r="I87">
        <f>BRPL_EOD!AI87+BRPL_EOD!AJ87</f>
        <v>9.34</v>
      </c>
      <c r="J87">
        <f>BYPL_EOD!AI87+BYPL_EOD!AJ87</f>
        <v>5.3</v>
      </c>
      <c r="K87">
        <f>MES_EOD!AI87+MES_EOD!AJ87</f>
        <v>2</v>
      </c>
      <c r="L87">
        <f>NDMC_EOD!AI87+NDMC_EOD!AJ87</f>
        <v>10</v>
      </c>
      <c r="M87">
        <f>TPDDL_EOD!AI87+TPDDL_EOD!AJ87</f>
        <v>6.36</v>
      </c>
      <c r="N87">
        <f t="shared" si="6"/>
        <v>33</v>
      </c>
      <c r="O87" s="154">
        <f t="shared" si="7"/>
        <v>0</v>
      </c>
      <c r="P87">
        <v>9.34</v>
      </c>
      <c r="Q87">
        <v>5.3</v>
      </c>
      <c r="R87">
        <v>2</v>
      </c>
      <c r="S87">
        <v>10</v>
      </c>
      <c r="T87">
        <v>6.36</v>
      </c>
      <c r="U87" s="156">
        <f t="shared" si="8"/>
        <v>33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33</v>
      </c>
      <c r="E88">
        <f>PPCL!P88</f>
        <v>0</v>
      </c>
      <c r="F88">
        <f t="shared" si="10"/>
        <v>192</v>
      </c>
      <c r="G88">
        <f t="shared" si="11"/>
        <v>33</v>
      </c>
      <c r="H88" s="154"/>
      <c r="I88">
        <f>BRPL_EOD!AI88+BRPL_EOD!AJ88</f>
        <v>9.34</v>
      </c>
      <c r="J88">
        <f>BYPL_EOD!AI88+BYPL_EOD!AJ88</f>
        <v>5.3</v>
      </c>
      <c r="K88">
        <f>MES_EOD!AI88+MES_EOD!AJ88</f>
        <v>2</v>
      </c>
      <c r="L88">
        <f>NDMC_EOD!AI88+NDMC_EOD!AJ88</f>
        <v>10</v>
      </c>
      <c r="M88">
        <f>TPDDL_EOD!AI88+TPDDL_EOD!AJ88</f>
        <v>6.36</v>
      </c>
      <c r="N88">
        <f t="shared" si="6"/>
        <v>33</v>
      </c>
      <c r="O88" s="154">
        <f t="shared" si="7"/>
        <v>0</v>
      </c>
      <c r="P88">
        <v>9.34</v>
      </c>
      <c r="Q88">
        <v>5.3</v>
      </c>
      <c r="R88">
        <v>2</v>
      </c>
      <c r="S88">
        <v>10</v>
      </c>
      <c r="T88">
        <v>6.36</v>
      </c>
      <c r="U88" s="156">
        <f t="shared" si="8"/>
        <v>33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33</v>
      </c>
      <c r="E89">
        <f>PPCL!P89</f>
        <v>0</v>
      </c>
      <c r="F89">
        <f t="shared" si="10"/>
        <v>192</v>
      </c>
      <c r="G89">
        <f t="shared" si="11"/>
        <v>33</v>
      </c>
      <c r="H89" s="154"/>
      <c r="I89">
        <f>BRPL_EOD!AI89+BRPL_EOD!AJ89</f>
        <v>9.34</v>
      </c>
      <c r="J89">
        <f>BYPL_EOD!AI89+BYPL_EOD!AJ89</f>
        <v>5.3</v>
      </c>
      <c r="K89">
        <f>MES_EOD!AI89+MES_EOD!AJ89</f>
        <v>2</v>
      </c>
      <c r="L89">
        <f>NDMC_EOD!AI89+NDMC_EOD!AJ89</f>
        <v>10</v>
      </c>
      <c r="M89">
        <f>TPDDL_EOD!AI89+TPDDL_EOD!AJ89</f>
        <v>6.36</v>
      </c>
      <c r="N89">
        <f t="shared" si="6"/>
        <v>33</v>
      </c>
      <c r="O89" s="154">
        <f t="shared" si="7"/>
        <v>0</v>
      </c>
      <c r="P89">
        <v>9.34</v>
      </c>
      <c r="Q89">
        <v>5.3</v>
      </c>
      <c r="R89">
        <v>2</v>
      </c>
      <c r="S89">
        <v>10</v>
      </c>
      <c r="T89">
        <v>6.36</v>
      </c>
      <c r="U89" s="156">
        <f t="shared" si="8"/>
        <v>33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33</v>
      </c>
      <c r="E90">
        <f>PPCL!P90</f>
        <v>0</v>
      </c>
      <c r="F90">
        <f t="shared" si="10"/>
        <v>192</v>
      </c>
      <c r="G90">
        <f t="shared" si="11"/>
        <v>33</v>
      </c>
      <c r="H90" s="154"/>
      <c r="I90">
        <f>BRPL_EOD!AI90+BRPL_EOD!AJ90</f>
        <v>9.34</v>
      </c>
      <c r="J90">
        <f>BYPL_EOD!AI90+BYPL_EOD!AJ90</f>
        <v>5.3</v>
      </c>
      <c r="K90">
        <f>MES_EOD!AI90+MES_EOD!AJ90</f>
        <v>2</v>
      </c>
      <c r="L90">
        <f>NDMC_EOD!AI90+NDMC_EOD!AJ90</f>
        <v>10</v>
      </c>
      <c r="M90">
        <f>TPDDL_EOD!AI90+TPDDL_EOD!AJ90</f>
        <v>6.36</v>
      </c>
      <c r="N90">
        <f t="shared" si="6"/>
        <v>33</v>
      </c>
      <c r="O90" s="154">
        <f t="shared" si="7"/>
        <v>0</v>
      </c>
      <c r="P90">
        <v>9.34</v>
      </c>
      <c r="Q90">
        <v>5.3</v>
      </c>
      <c r="R90">
        <v>2</v>
      </c>
      <c r="S90">
        <v>10</v>
      </c>
      <c r="T90">
        <v>6.36</v>
      </c>
      <c r="U90" s="156">
        <f t="shared" si="8"/>
        <v>33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33</v>
      </c>
      <c r="E91">
        <f>PPCL!P91</f>
        <v>0</v>
      </c>
      <c r="F91">
        <f t="shared" si="10"/>
        <v>192</v>
      </c>
      <c r="G91">
        <f t="shared" si="11"/>
        <v>33</v>
      </c>
      <c r="H91" s="154"/>
      <c r="I91">
        <f>BRPL_EOD!AI91+BRPL_EOD!AJ91</f>
        <v>9.34</v>
      </c>
      <c r="J91">
        <f>BYPL_EOD!AI91+BYPL_EOD!AJ91</f>
        <v>5.3</v>
      </c>
      <c r="K91">
        <f>MES_EOD!AI91+MES_EOD!AJ91</f>
        <v>2</v>
      </c>
      <c r="L91">
        <f>NDMC_EOD!AI91+NDMC_EOD!AJ91</f>
        <v>10</v>
      </c>
      <c r="M91">
        <f>TPDDL_EOD!AI91+TPDDL_EOD!AJ91</f>
        <v>6.36</v>
      </c>
      <c r="N91">
        <f t="shared" si="6"/>
        <v>33</v>
      </c>
      <c r="O91" s="154">
        <f t="shared" si="7"/>
        <v>0</v>
      </c>
      <c r="P91">
        <v>9.34</v>
      </c>
      <c r="Q91">
        <v>5.3</v>
      </c>
      <c r="R91">
        <v>2</v>
      </c>
      <c r="S91">
        <v>10</v>
      </c>
      <c r="T91">
        <v>6.36</v>
      </c>
      <c r="U91" s="156">
        <f t="shared" si="8"/>
        <v>33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33</v>
      </c>
      <c r="E92">
        <f>PPCL!P92</f>
        <v>0</v>
      </c>
      <c r="F92">
        <f t="shared" si="10"/>
        <v>192</v>
      </c>
      <c r="G92">
        <f t="shared" si="11"/>
        <v>33</v>
      </c>
      <c r="H92" s="154"/>
      <c r="I92">
        <f>BRPL_EOD!AI92+BRPL_EOD!AJ92</f>
        <v>9.34</v>
      </c>
      <c r="J92">
        <f>BYPL_EOD!AI92+BYPL_EOD!AJ92</f>
        <v>5.3</v>
      </c>
      <c r="K92">
        <f>MES_EOD!AI92+MES_EOD!AJ92</f>
        <v>2</v>
      </c>
      <c r="L92">
        <f>NDMC_EOD!AI92+NDMC_EOD!AJ92</f>
        <v>10</v>
      </c>
      <c r="M92">
        <f>TPDDL_EOD!AI92+TPDDL_EOD!AJ92</f>
        <v>6.36</v>
      </c>
      <c r="N92">
        <f t="shared" si="6"/>
        <v>33</v>
      </c>
      <c r="O92" s="154">
        <f t="shared" si="7"/>
        <v>0</v>
      </c>
      <c r="P92">
        <v>9.34</v>
      </c>
      <c r="Q92">
        <v>5.3</v>
      </c>
      <c r="R92">
        <v>2</v>
      </c>
      <c r="S92">
        <v>10</v>
      </c>
      <c r="T92">
        <v>6.36</v>
      </c>
      <c r="U92" s="156">
        <f t="shared" si="8"/>
        <v>33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33</v>
      </c>
      <c r="E93">
        <f>PPCL!P93</f>
        <v>0</v>
      </c>
      <c r="F93">
        <f t="shared" si="10"/>
        <v>192</v>
      </c>
      <c r="G93">
        <f t="shared" si="11"/>
        <v>33</v>
      </c>
      <c r="H93" s="154"/>
      <c r="I93">
        <f>BRPL_EOD!AI93+BRPL_EOD!AJ93</f>
        <v>9.34</v>
      </c>
      <c r="J93">
        <f>BYPL_EOD!AI93+BYPL_EOD!AJ93</f>
        <v>5.3</v>
      </c>
      <c r="K93">
        <f>MES_EOD!AI93+MES_EOD!AJ93</f>
        <v>2</v>
      </c>
      <c r="L93">
        <f>NDMC_EOD!AI93+NDMC_EOD!AJ93</f>
        <v>10</v>
      </c>
      <c r="M93">
        <f>TPDDL_EOD!AI93+TPDDL_EOD!AJ93</f>
        <v>6.36</v>
      </c>
      <c r="N93">
        <f t="shared" si="6"/>
        <v>33</v>
      </c>
      <c r="O93" s="154">
        <f t="shared" si="7"/>
        <v>0</v>
      </c>
      <c r="P93">
        <v>9.34</v>
      </c>
      <c r="Q93">
        <v>5.3</v>
      </c>
      <c r="R93">
        <v>2</v>
      </c>
      <c r="S93">
        <v>10</v>
      </c>
      <c r="T93">
        <v>6.36</v>
      </c>
      <c r="U93" s="156">
        <f t="shared" si="8"/>
        <v>33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33</v>
      </c>
      <c r="E94">
        <f>PPCL!P94</f>
        <v>0</v>
      </c>
      <c r="F94">
        <f t="shared" si="10"/>
        <v>192</v>
      </c>
      <c r="G94">
        <f t="shared" si="11"/>
        <v>33</v>
      </c>
      <c r="H94" s="154"/>
      <c r="I94">
        <f>BRPL_EOD!AI94+BRPL_EOD!AJ94</f>
        <v>9.34</v>
      </c>
      <c r="J94">
        <f>BYPL_EOD!AI94+BYPL_EOD!AJ94</f>
        <v>5.3</v>
      </c>
      <c r="K94">
        <f>MES_EOD!AI94+MES_EOD!AJ94</f>
        <v>2</v>
      </c>
      <c r="L94">
        <f>NDMC_EOD!AI94+NDMC_EOD!AJ94</f>
        <v>10</v>
      </c>
      <c r="M94">
        <f>TPDDL_EOD!AI94+TPDDL_EOD!AJ94</f>
        <v>6.36</v>
      </c>
      <c r="N94">
        <f t="shared" si="6"/>
        <v>33</v>
      </c>
      <c r="O94" s="154">
        <f t="shared" si="7"/>
        <v>0</v>
      </c>
      <c r="P94">
        <v>9.34</v>
      </c>
      <c r="Q94">
        <v>5.3</v>
      </c>
      <c r="R94">
        <v>2</v>
      </c>
      <c r="S94">
        <v>10</v>
      </c>
      <c r="T94">
        <v>6.36</v>
      </c>
      <c r="U94" s="156">
        <f t="shared" si="8"/>
        <v>33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33</v>
      </c>
      <c r="E95">
        <f>PPCL!P95</f>
        <v>0</v>
      </c>
      <c r="F95">
        <f t="shared" si="10"/>
        <v>192</v>
      </c>
      <c r="G95">
        <f t="shared" si="11"/>
        <v>33</v>
      </c>
      <c r="H95" s="154"/>
      <c r="I95">
        <f>BRPL_EOD!AI95+BRPL_EOD!AJ95</f>
        <v>9.34</v>
      </c>
      <c r="J95">
        <f>BYPL_EOD!AI95+BYPL_EOD!AJ95</f>
        <v>5.3</v>
      </c>
      <c r="K95">
        <f>MES_EOD!AI95+MES_EOD!AJ95</f>
        <v>2</v>
      </c>
      <c r="L95">
        <f>NDMC_EOD!AI95+NDMC_EOD!AJ95</f>
        <v>10</v>
      </c>
      <c r="M95">
        <f>TPDDL_EOD!AI95+TPDDL_EOD!AJ95</f>
        <v>6.36</v>
      </c>
      <c r="N95">
        <f t="shared" si="6"/>
        <v>33</v>
      </c>
      <c r="O95" s="154">
        <f t="shared" si="7"/>
        <v>0</v>
      </c>
      <c r="P95">
        <v>9.34</v>
      </c>
      <c r="Q95">
        <v>5.3</v>
      </c>
      <c r="R95">
        <v>2</v>
      </c>
      <c r="S95">
        <v>10</v>
      </c>
      <c r="T95">
        <v>6.36</v>
      </c>
      <c r="U95" s="156">
        <f t="shared" si="8"/>
        <v>33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33</v>
      </c>
      <c r="E96">
        <f>PPCL!P96</f>
        <v>0</v>
      </c>
      <c r="F96">
        <f t="shared" si="10"/>
        <v>192</v>
      </c>
      <c r="G96">
        <f t="shared" si="11"/>
        <v>33</v>
      </c>
      <c r="H96" s="154"/>
      <c r="I96">
        <f>BRPL_EOD!AI96+BRPL_EOD!AJ96</f>
        <v>9.34</v>
      </c>
      <c r="J96">
        <f>BYPL_EOD!AI96+BYPL_EOD!AJ96</f>
        <v>5.3</v>
      </c>
      <c r="K96">
        <f>MES_EOD!AI96+MES_EOD!AJ96</f>
        <v>2</v>
      </c>
      <c r="L96">
        <f>NDMC_EOD!AI96+NDMC_EOD!AJ96</f>
        <v>10</v>
      </c>
      <c r="M96">
        <f>TPDDL_EOD!AI96+TPDDL_EOD!AJ96</f>
        <v>6.36</v>
      </c>
      <c r="N96">
        <f t="shared" si="6"/>
        <v>33</v>
      </c>
      <c r="O96" s="154">
        <f t="shared" si="7"/>
        <v>0</v>
      </c>
      <c r="P96">
        <v>9.34</v>
      </c>
      <c r="Q96">
        <v>5.3</v>
      </c>
      <c r="R96">
        <v>2</v>
      </c>
      <c r="S96">
        <v>10</v>
      </c>
      <c r="T96">
        <v>6.36</v>
      </c>
      <c r="U96" s="156">
        <f t="shared" si="8"/>
        <v>33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33</v>
      </c>
      <c r="E97">
        <f>PPCL!P97</f>
        <v>0</v>
      </c>
      <c r="F97">
        <f t="shared" si="10"/>
        <v>192</v>
      </c>
      <c r="G97">
        <f t="shared" si="11"/>
        <v>33</v>
      </c>
      <c r="H97" s="154"/>
      <c r="I97">
        <f>BRPL_EOD!AI97+BRPL_EOD!AJ97</f>
        <v>9.34</v>
      </c>
      <c r="J97">
        <f>BYPL_EOD!AI97+BYPL_EOD!AJ97</f>
        <v>5.3</v>
      </c>
      <c r="K97">
        <f>MES_EOD!AI97+MES_EOD!AJ97</f>
        <v>2</v>
      </c>
      <c r="L97">
        <f>NDMC_EOD!AI97+NDMC_EOD!AJ97</f>
        <v>10</v>
      </c>
      <c r="M97">
        <f>TPDDL_EOD!AI97+TPDDL_EOD!AJ97</f>
        <v>6.36</v>
      </c>
      <c r="N97">
        <f t="shared" si="6"/>
        <v>33</v>
      </c>
      <c r="O97" s="154">
        <f t="shared" si="7"/>
        <v>0</v>
      </c>
      <c r="P97">
        <v>9.34</v>
      </c>
      <c r="Q97">
        <v>5.3</v>
      </c>
      <c r="R97">
        <v>2</v>
      </c>
      <c r="S97">
        <v>10</v>
      </c>
      <c r="T97">
        <v>6.36</v>
      </c>
      <c r="U97" s="156">
        <f t="shared" si="8"/>
        <v>33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33</v>
      </c>
      <c r="E98">
        <f>PPCL!P98</f>
        <v>0</v>
      </c>
      <c r="F98">
        <f t="shared" si="10"/>
        <v>192</v>
      </c>
      <c r="G98">
        <f t="shared" si="11"/>
        <v>33</v>
      </c>
      <c r="H98" s="154"/>
      <c r="I98">
        <f>BRPL_EOD!AI98+BRPL_EOD!AJ98</f>
        <v>9.34</v>
      </c>
      <c r="J98">
        <f>BYPL_EOD!AI98+BYPL_EOD!AJ98</f>
        <v>5.3</v>
      </c>
      <c r="K98">
        <f>MES_EOD!AI98+MES_EOD!AJ98</f>
        <v>2</v>
      </c>
      <c r="L98">
        <f>NDMC_EOD!AI98+NDMC_EOD!AJ98</f>
        <v>10</v>
      </c>
      <c r="M98">
        <f>TPDDL_EOD!AI98+TPDDL_EOD!AJ98</f>
        <v>6.36</v>
      </c>
      <c r="N98">
        <f t="shared" si="6"/>
        <v>33</v>
      </c>
      <c r="O98" s="154">
        <f t="shared" si="7"/>
        <v>0</v>
      </c>
      <c r="P98">
        <v>9.34</v>
      </c>
      <c r="Q98">
        <v>5.3</v>
      </c>
      <c r="R98">
        <v>2</v>
      </c>
      <c r="S98">
        <v>10</v>
      </c>
      <c r="T98">
        <v>6.36</v>
      </c>
      <c r="U98" s="156">
        <f t="shared" si="8"/>
        <v>33</v>
      </c>
      <c r="V98" s="154">
        <f t="shared" si="9"/>
        <v>0</v>
      </c>
    </row>
    <row r="99" spans="1:22">
      <c r="A99" s="156" t="s">
        <v>350</v>
      </c>
      <c r="B99" s="156">
        <f>SUM(B3:B98)/4000</f>
        <v>4.5765000000000002</v>
      </c>
      <c r="C99" s="156">
        <f t="shared" ref="C99:U99" si="12">SUM(C3:C98)/4000</f>
        <v>0</v>
      </c>
      <c r="D99" s="156">
        <f t="shared" si="12"/>
        <v>0.81525000000000003</v>
      </c>
      <c r="E99" s="156">
        <f t="shared" si="12"/>
        <v>0</v>
      </c>
      <c r="F99" s="156">
        <f t="shared" si="12"/>
        <v>4.5765000000000002</v>
      </c>
      <c r="G99" s="156">
        <f t="shared" si="12"/>
        <v>0.81525000000000003</v>
      </c>
      <c r="H99" s="156"/>
      <c r="I99" s="156">
        <f t="shared" si="12"/>
        <v>0.22211250000000024</v>
      </c>
      <c r="J99" s="156">
        <f t="shared" si="12"/>
        <v>0.1628474999999997</v>
      </c>
      <c r="K99" s="156">
        <f t="shared" si="12"/>
        <v>3.9520000000000013E-2</v>
      </c>
      <c r="L99" s="156">
        <f t="shared" si="12"/>
        <v>0.24024500000000015</v>
      </c>
      <c r="M99" s="156">
        <f t="shared" si="12"/>
        <v>0.15052249999999998</v>
      </c>
      <c r="N99" s="156">
        <f t="shared" si="12"/>
        <v>0.81524749999999979</v>
      </c>
      <c r="O99" s="156">
        <f t="shared" si="12"/>
        <v>2.4999999999852919E-6</v>
      </c>
      <c r="P99" s="156">
        <f t="shared" si="12"/>
        <v>0.22211287413753966</v>
      </c>
      <c r="Q99" s="156">
        <f t="shared" si="12"/>
        <v>0.16284968114420029</v>
      </c>
      <c r="R99" s="156">
        <f t="shared" si="12"/>
        <v>3.9519102276665115E-2</v>
      </c>
      <c r="S99" s="156">
        <f t="shared" si="12"/>
        <v>0.24024566855904161</v>
      </c>
      <c r="T99" s="156">
        <f t="shared" si="12"/>
        <v>0.15052267388255347</v>
      </c>
      <c r="U99" s="156">
        <f t="shared" si="12"/>
        <v>0.81525000000000003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35.629999999999995</v>
      </c>
      <c r="O3" s="154">
        <f t="shared" ref="O3:O66" si="1">G3-N3</f>
        <v>-2.9999999999994031E-2</v>
      </c>
      <c r="P3">
        <v>13.918271119842831</v>
      </c>
      <c r="Q3">
        <v>7.6235756385068774</v>
      </c>
      <c r="R3">
        <v>0</v>
      </c>
      <c r="S3">
        <v>2.0682570867246706</v>
      </c>
      <c r="T3">
        <v>11.989896154925626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35.629999999999995</v>
      </c>
      <c r="O4" s="154">
        <f t="shared" si="1"/>
        <v>-2.9999999999994031E-2</v>
      </c>
      <c r="P4">
        <v>13.918271119842831</v>
      </c>
      <c r="Q4">
        <v>7.6235756385068774</v>
      </c>
      <c r="R4">
        <v>0</v>
      </c>
      <c r="S4">
        <v>2.0682570867246706</v>
      </c>
      <c r="T4">
        <v>11.989896154925626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13.93</v>
      </c>
      <c r="J5">
        <f>BYPL_EOD!AC5+BYPL_EOD!AD5</f>
        <v>7.63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35.629999999999995</v>
      </c>
      <c r="O5" s="154">
        <f t="shared" si="1"/>
        <v>-2.9999999999994031E-2</v>
      </c>
      <c r="P5">
        <v>13.918271119842831</v>
      </c>
      <c r="Q5">
        <v>7.6235756385068774</v>
      </c>
      <c r="R5">
        <v>0</v>
      </c>
      <c r="S5">
        <v>2.0682570867246706</v>
      </c>
      <c r="T5">
        <v>11.989896154925626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13.93</v>
      </c>
      <c r="J6">
        <f>BYPL_EOD!AC6+BYPL_EOD!AD6</f>
        <v>7.63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35.629999999999995</v>
      </c>
      <c r="O6" s="154">
        <f t="shared" si="1"/>
        <v>-2.9999999999994031E-2</v>
      </c>
      <c r="P6">
        <v>13.918271119842831</v>
      </c>
      <c r="Q6">
        <v>7.6235756385068774</v>
      </c>
      <c r="R6">
        <v>0</v>
      </c>
      <c r="S6">
        <v>2.0682570867246706</v>
      </c>
      <c r="T6">
        <v>11.989896154925626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13.93</v>
      </c>
      <c r="J7">
        <f>BYPL_EOD!AC7+BYPL_EOD!AD7</f>
        <v>7.63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35.629999999999995</v>
      </c>
      <c r="O7" s="154">
        <f t="shared" si="1"/>
        <v>-2.9999999999994031E-2</v>
      </c>
      <c r="P7">
        <v>13.918271119842831</v>
      </c>
      <c r="Q7">
        <v>7.6235756385068774</v>
      </c>
      <c r="R7">
        <v>0</v>
      </c>
      <c r="S7">
        <v>2.0682570867246706</v>
      </c>
      <c r="T7">
        <v>11.989896154925626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13.93</v>
      </c>
      <c r="J8">
        <f>BYPL_EOD!AC8+BYPL_EOD!AD8</f>
        <v>7.63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35.629999999999995</v>
      </c>
      <c r="O8" s="154">
        <f t="shared" si="1"/>
        <v>-2.9999999999994031E-2</v>
      </c>
      <c r="P8">
        <v>13.918271119842831</v>
      </c>
      <c r="Q8">
        <v>7.6235756385068774</v>
      </c>
      <c r="R8">
        <v>0</v>
      </c>
      <c r="S8">
        <v>2.0682570867246706</v>
      </c>
      <c r="T8">
        <v>11.989896154925626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13.93</v>
      </c>
      <c r="J9">
        <f>BYPL_EOD!AC9+BYPL_EOD!AD9</f>
        <v>7.63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35.629999999999995</v>
      </c>
      <c r="O9" s="154">
        <f t="shared" si="1"/>
        <v>-2.9999999999994031E-2</v>
      </c>
      <c r="P9">
        <v>13.918271119842831</v>
      </c>
      <c r="Q9">
        <v>7.6235756385068774</v>
      </c>
      <c r="R9">
        <v>0</v>
      </c>
      <c r="S9">
        <v>2.0682570867246706</v>
      </c>
      <c r="T9">
        <v>11.989896154925626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13.93</v>
      </c>
      <c r="J10">
        <f>BYPL_EOD!AC10+BYPL_EOD!AD10</f>
        <v>7.63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35.629999999999995</v>
      </c>
      <c r="O10" s="154">
        <f t="shared" si="1"/>
        <v>-2.9999999999994031E-2</v>
      </c>
      <c r="P10">
        <v>13.918271119842831</v>
      </c>
      <c r="Q10">
        <v>7.6235756385068774</v>
      </c>
      <c r="R10">
        <v>0</v>
      </c>
      <c r="S10">
        <v>2.0682570867246706</v>
      </c>
      <c r="T10">
        <v>11.989896154925626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13.93</v>
      </c>
      <c r="J11">
        <f>BYPL_EOD!AC11+BYPL_EOD!AD11</f>
        <v>7.63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35.629999999999995</v>
      </c>
      <c r="O11" s="154">
        <f t="shared" si="1"/>
        <v>-2.9999999999994031E-2</v>
      </c>
      <c r="P11">
        <v>13.918271119842831</v>
      </c>
      <c r="Q11">
        <v>7.6235756385068774</v>
      </c>
      <c r="R11">
        <v>0</v>
      </c>
      <c r="S11">
        <v>2.0682570867246706</v>
      </c>
      <c r="T11">
        <v>11.989896154925626</v>
      </c>
      <c r="U11" s="156">
        <f t="shared" si="2"/>
        <v>35.600000000000009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13.93</v>
      </c>
      <c r="J12">
        <f>BYPL_EOD!AC12+BYPL_EOD!AD12</f>
        <v>7.63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35.629999999999995</v>
      </c>
      <c r="O12" s="154">
        <f t="shared" si="1"/>
        <v>-2.9999999999994031E-2</v>
      </c>
      <c r="P12">
        <v>13.918271119842831</v>
      </c>
      <c r="Q12">
        <v>7.6235756385068774</v>
      </c>
      <c r="R12">
        <v>0</v>
      </c>
      <c r="S12">
        <v>2.0682570867246706</v>
      </c>
      <c r="T12">
        <v>11.989896154925626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13.93</v>
      </c>
      <c r="J13">
        <f>BYPL_EOD!AC13+BYPL_EOD!AD13</f>
        <v>7.63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35.629999999999995</v>
      </c>
      <c r="O13" s="154">
        <f t="shared" si="1"/>
        <v>-2.9999999999994031E-2</v>
      </c>
      <c r="P13">
        <v>13.918271119842831</v>
      </c>
      <c r="Q13">
        <v>7.6235756385068774</v>
      </c>
      <c r="R13">
        <v>0</v>
      </c>
      <c r="S13">
        <v>2.0682570867246706</v>
      </c>
      <c r="T13">
        <v>11.989896154925626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13.93</v>
      </c>
      <c r="J14">
        <f>BYPL_EOD!AC14+BYPL_EOD!AD14</f>
        <v>7.63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35.629999999999995</v>
      </c>
      <c r="O14" s="154">
        <f t="shared" si="1"/>
        <v>-2.9999999999994031E-2</v>
      </c>
      <c r="P14">
        <v>13.918271119842831</v>
      </c>
      <c r="Q14">
        <v>7.6235756385068774</v>
      </c>
      <c r="R14">
        <v>0</v>
      </c>
      <c r="S14">
        <v>2.0682570867246706</v>
      </c>
      <c r="T14">
        <v>11.989896154925626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13.93</v>
      </c>
      <c r="J15">
        <f>BYPL_EOD!AC15+BYPL_EOD!AD15</f>
        <v>7.63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35.629999999999995</v>
      </c>
      <c r="O15" s="154">
        <f t="shared" si="1"/>
        <v>-2.9999999999994031E-2</v>
      </c>
      <c r="P15">
        <v>13.918271119842831</v>
      </c>
      <c r="Q15">
        <v>7.6235756385068774</v>
      </c>
      <c r="R15">
        <v>0</v>
      </c>
      <c r="S15">
        <v>2.0682570867246706</v>
      </c>
      <c r="T15">
        <v>11.989896154925626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13.93</v>
      </c>
      <c r="J16">
        <f>BYPL_EOD!AC16+BYPL_EOD!AD16</f>
        <v>7.63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35.629999999999995</v>
      </c>
      <c r="O16" s="154">
        <f t="shared" si="1"/>
        <v>-2.9999999999994031E-2</v>
      </c>
      <c r="P16">
        <v>13.918271119842831</v>
      </c>
      <c r="Q16">
        <v>7.6235756385068774</v>
      </c>
      <c r="R16">
        <v>0</v>
      </c>
      <c r="S16">
        <v>2.0682570867246706</v>
      </c>
      <c r="T16">
        <v>11.989896154925626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13.93</v>
      </c>
      <c r="J17">
        <f>BYPL_EOD!AC17+BYPL_EOD!AD17</f>
        <v>7.63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35.629999999999995</v>
      </c>
      <c r="O17" s="154">
        <f t="shared" si="1"/>
        <v>-2.9999999999994031E-2</v>
      </c>
      <c r="P17">
        <v>13.918271119842831</v>
      </c>
      <c r="Q17">
        <v>7.6235756385068774</v>
      </c>
      <c r="R17">
        <v>0</v>
      </c>
      <c r="S17">
        <v>2.0682570867246706</v>
      </c>
      <c r="T17">
        <v>11.989896154925626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13.93</v>
      </c>
      <c r="J18">
        <f>BYPL_EOD!AC18+BYPL_EOD!AD18</f>
        <v>7.63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35.629999999999995</v>
      </c>
      <c r="O18" s="154">
        <f t="shared" si="1"/>
        <v>-2.9999999999994031E-2</v>
      </c>
      <c r="P18">
        <v>13.918271119842831</v>
      </c>
      <c r="Q18">
        <v>7.6235756385068774</v>
      </c>
      <c r="R18">
        <v>0</v>
      </c>
      <c r="S18">
        <v>2.0682570867246706</v>
      </c>
      <c r="T18">
        <v>11.989896154925626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13.93</v>
      </c>
      <c r="J19">
        <f>BYPL_EOD!AC19+BYPL_EOD!AD19</f>
        <v>7.63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35.629999999999995</v>
      </c>
      <c r="O19" s="154">
        <f t="shared" si="1"/>
        <v>-2.9999999999994031E-2</v>
      </c>
      <c r="P19">
        <v>13.918271119842831</v>
      </c>
      <c r="Q19">
        <v>7.6235756385068774</v>
      </c>
      <c r="R19">
        <v>0</v>
      </c>
      <c r="S19">
        <v>2.0682570867246706</v>
      </c>
      <c r="T19">
        <v>11.989896154925626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13.93</v>
      </c>
      <c r="J20">
        <f>BYPL_EOD!AC20+BYPL_EOD!AD20</f>
        <v>7.63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35.629999999999995</v>
      </c>
      <c r="O20" s="154">
        <f t="shared" si="1"/>
        <v>-2.9999999999994031E-2</v>
      </c>
      <c r="P20">
        <v>13.918271119842831</v>
      </c>
      <c r="Q20">
        <v>7.6235756385068774</v>
      </c>
      <c r="R20">
        <v>0</v>
      </c>
      <c r="S20">
        <v>2.0682570867246706</v>
      </c>
      <c r="T20">
        <v>11.989896154925626</v>
      </c>
      <c r="U20" s="156">
        <f t="shared" si="2"/>
        <v>35.600000000000009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13.93</v>
      </c>
      <c r="J21">
        <f>BYPL_EOD!AC21+BYPL_EOD!AD21</f>
        <v>7.63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35.629999999999995</v>
      </c>
      <c r="O21" s="154">
        <f t="shared" si="1"/>
        <v>-2.9999999999994031E-2</v>
      </c>
      <c r="P21">
        <v>13.918271119842831</v>
      </c>
      <c r="Q21">
        <v>7.6235756385068774</v>
      </c>
      <c r="R21">
        <v>0</v>
      </c>
      <c r="S21">
        <v>2.0682570867246706</v>
      </c>
      <c r="T21">
        <v>11.989896154925626</v>
      </c>
      <c r="U21" s="156">
        <f t="shared" si="2"/>
        <v>35.600000000000009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13.93</v>
      </c>
      <c r="J22">
        <f>BYPL_EOD!AC22+BYPL_EOD!AD22</f>
        <v>7.63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35.629999999999995</v>
      </c>
      <c r="O22" s="154">
        <f t="shared" si="1"/>
        <v>-2.9999999999994031E-2</v>
      </c>
      <c r="P22">
        <v>13.918271119842831</v>
      </c>
      <c r="Q22">
        <v>7.6235756385068774</v>
      </c>
      <c r="R22">
        <v>0</v>
      </c>
      <c r="S22">
        <v>2.0682570867246706</v>
      </c>
      <c r="T22">
        <v>11.989896154925626</v>
      </c>
      <c r="U22" s="156">
        <f t="shared" si="2"/>
        <v>35.600000000000009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13.93</v>
      </c>
      <c r="J23">
        <f>BYPL_EOD!AC23+BYPL_EOD!AD23</f>
        <v>7.63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35.629999999999995</v>
      </c>
      <c r="O23" s="154">
        <f t="shared" si="1"/>
        <v>-2.9999999999994031E-2</v>
      </c>
      <c r="P23">
        <v>13.918271119842831</v>
      </c>
      <c r="Q23">
        <v>7.6235756385068774</v>
      </c>
      <c r="R23">
        <v>0</v>
      </c>
      <c r="S23">
        <v>2.0682570867246706</v>
      </c>
      <c r="T23">
        <v>11.989896154925626</v>
      </c>
      <c r="U23" s="156">
        <f t="shared" si="2"/>
        <v>35.600000000000009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13.93</v>
      </c>
      <c r="J24">
        <f>BYPL_EOD!AC24+BYPL_EOD!AD24</f>
        <v>7.63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35.629999999999995</v>
      </c>
      <c r="O24" s="154">
        <f t="shared" si="1"/>
        <v>-2.9999999999994031E-2</v>
      </c>
      <c r="P24">
        <v>13.918271119842831</v>
      </c>
      <c r="Q24">
        <v>7.6235756385068774</v>
      </c>
      <c r="R24">
        <v>0</v>
      </c>
      <c r="S24">
        <v>2.0682570867246706</v>
      </c>
      <c r="T24">
        <v>11.989896154925626</v>
      </c>
      <c r="U24" s="156">
        <f t="shared" si="2"/>
        <v>35.600000000000009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14.57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36.620000000000005</v>
      </c>
      <c r="O25" s="154">
        <f t="shared" si="1"/>
        <v>-2.0000000000003126E-2</v>
      </c>
      <c r="P25">
        <v>14.56204259967231</v>
      </c>
      <c r="Q25">
        <v>7.9756417258328778</v>
      </c>
      <c r="R25">
        <v>0</v>
      </c>
      <c r="S25">
        <v>2.0688694702348438</v>
      </c>
      <c r="T25">
        <v>11.993446204259966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14.57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36.620000000000005</v>
      </c>
      <c r="O26" s="154">
        <f t="shared" si="1"/>
        <v>-2.0000000000003126E-2</v>
      </c>
      <c r="P26">
        <v>14.56204259967231</v>
      </c>
      <c r="Q26">
        <v>7.9756417258328778</v>
      </c>
      <c r="R26">
        <v>0</v>
      </c>
      <c r="S26">
        <v>2.0688694702348438</v>
      </c>
      <c r="T26">
        <v>11.993446204259966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14.57</v>
      </c>
      <c r="J27">
        <f>BYPL_EOD!AC27+BYPL_EOD!AD27</f>
        <v>7.98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36.620000000000005</v>
      </c>
      <c r="O27" s="154">
        <f t="shared" si="1"/>
        <v>-2.0000000000003126E-2</v>
      </c>
      <c r="P27">
        <v>14.56204259967231</v>
      </c>
      <c r="Q27">
        <v>7.9756417258328778</v>
      </c>
      <c r="R27">
        <v>0</v>
      </c>
      <c r="S27">
        <v>2.0688694702348438</v>
      </c>
      <c r="T27">
        <v>11.993446204259966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14.57</v>
      </c>
      <c r="J28">
        <f>BYPL_EOD!AC28+BYPL_EOD!AD28</f>
        <v>7.98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36.620000000000005</v>
      </c>
      <c r="O28" s="154">
        <f t="shared" si="1"/>
        <v>-2.0000000000003126E-2</v>
      </c>
      <c r="P28">
        <v>14.56204259967231</v>
      </c>
      <c r="Q28">
        <v>7.9756417258328778</v>
      </c>
      <c r="R28">
        <v>0</v>
      </c>
      <c r="S28">
        <v>2.0688694702348438</v>
      </c>
      <c r="T28">
        <v>11.993446204259966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14.57</v>
      </c>
      <c r="J29">
        <f>BYPL_EOD!AC29+BYPL_EOD!AD29</f>
        <v>7.98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36.620000000000005</v>
      </c>
      <c r="O29" s="154">
        <f t="shared" si="1"/>
        <v>-2.0000000000003126E-2</v>
      </c>
      <c r="P29">
        <v>14.56204259967231</v>
      </c>
      <c r="Q29">
        <v>7.9756417258328778</v>
      </c>
      <c r="R29">
        <v>0</v>
      </c>
      <c r="S29">
        <v>2.0688694702348438</v>
      </c>
      <c r="T29">
        <v>11.993446204259966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14.57</v>
      </c>
      <c r="J30">
        <f>BYPL_EOD!AC30+BYPL_EOD!AD30</f>
        <v>7.98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36.620000000000005</v>
      </c>
      <c r="O30" s="154">
        <f t="shared" si="1"/>
        <v>-2.0000000000003126E-2</v>
      </c>
      <c r="P30">
        <v>14.56204259967231</v>
      </c>
      <c r="Q30">
        <v>7.9756417258328778</v>
      </c>
      <c r="R30">
        <v>0</v>
      </c>
      <c r="S30">
        <v>2.0688694702348438</v>
      </c>
      <c r="T30">
        <v>11.993446204259966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13.93</v>
      </c>
      <c r="J31">
        <f>BYPL_EOD!AC31+BYPL_EOD!AD31</f>
        <v>7.63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35.629999999999995</v>
      </c>
      <c r="O31" s="154">
        <f t="shared" si="1"/>
        <v>-2.9999999999994031E-2</v>
      </c>
      <c r="P31">
        <v>13.918271119842831</v>
      </c>
      <c r="Q31">
        <v>7.6235756385068774</v>
      </c>
      <c r="R31">
        <v>0</v>
      </c>
      <c r="S31">
        <v>2.0682570867246706</v>
      </c>
      <c r="T31">
        <v>11.989896154925626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35.629999999999995</v>
      </c>
      <c r="O32" s="154">
        <f t="shared" si="1"/>
        <v>-2.9999999999994031E-2</v>
      </c>
      <c r="P32">
        <v>13.918271119842831</v>
      </c>
      <c r="Q32">
        <v>7.6235756385068774</v>
      </c>
      <c r="R32">
        <v>0</v>
      </c>
      <c r="S32">
        <v>2.0682570867246706</v>
      </c>
      <c r="T32">
        <v>11.989896154925626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13.93</v>
      </c>
      <c r="J33">
        <f>BYPL_EOD!AC33+BYPL_EOD!AD33</f>
        <v>7.63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35.629999999999995</v>
      </c>
      <c r="O33" s="154">
        <f t="shared" si="1"/>
        <v>-2.9999999999994031E-2</v>
      </c>
      <c r="P33">
        <v>13.918271119842831</v>
      </c>
      <c r="Q33">
        <v>7.6235756385068774</v>
      </c>
      <c r="R33">
        <v>0</v>
      </c>
      <c r="S33">
        <v>2.0682570867246706</v>
      </c>
      <c r="T33">
        <v>11.989896154925626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13.93</v>
      </c>
      <c r="J35">
        <f>BYPL_EOD!AC35+BYPL_EOD!AD35</f>
        <v>7.63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35.629999999999995</v>
      </c>
      <c r="O35" s="154">
        <f t="shared" si="1"/>
        <v>-2.9999999999994031E-2</v>
      </c>
      <c r="P35">
        <v>13.918271119842831</v>
      </c>
      <c r="Q35">
        <v>7.6235756385068774</v>
      </c>
      <c r="R35">
        <v>0</v>
      </c>
      <c r="S35">
        <v>2.0682570867246706</v>
      </c>
      <c r="T35">
        <v>11.989896154925626</v>
      </c>
      <c r="U35" s="156">
        <f t="shared" si="2"/>
        <v>35.600000000000009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13.93</v>
      </c>
      <c r="J36">
        <f>BYPL_EOD!AC36+BYPL_EOD!AD36</f>
        <v>7.63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35.629999999999995</v>
      </c>
      <c r="O36" s="154">
        <f t="shared" si="1"/>
        <v>-2.9999999999994031E-2</v>
      </c>
      <c r="P36">
        <v>13.918271119842831</v>
      </c>
      <c r="Q36">
        <v>7.6235756385068774</v>
      </c>
      <c r="R36">
        <v>0</v>
      </c>
      <c r="S36">
        <v>2.0682570867246706</v>
      </c>
      <c r="T36">
        <v>11.989896154925626</v>
      </c>
      <c r="U36" s="156">
        <f t="shared" si="2"/>
        <v>35.600000000000009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54"/>
      <c r="I37">
        <f>BRPL_EOD!AC37+BRPL_EOD!AD37</f>
        <v>13.93</v>
      </c>
      <c r="J37">
        <f>BYPL_EOD!AC37+BYPL_EOD!AD37</f>
        <v>7.63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35.629999999999995</v>
      </c>
      <c r="O37" s="154">
        <f t="shared" si="1"/>
        <v>-2.9999999999994031E-2</v>
      </c>
      <c r="P37">
        <v>13.918271119842831</v>
      </c>
      <c r="Q37">
        <v>7.6235756385068774</v>
      </c>
      <c r="R37">
        <v>0</v>
      </c>
      <c r="S37">
        <v>2.0682570867246706</v>
      </c>
      <c r="T37">
        <v>11.989896154925626</v>
      </c>
      <c r="U37" s="156">
        <f t="shared" si="2"/>
        <v>35.600000000000009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54"/>
      <c r="I38">
        <f>BRPL_EOD!AC38+BRPL_EOD!AD38</f>
        <v>13.93</v>
      </c>
      <c r="J38">
        <f>BYPL_EOD!AC38+BYPL_EOD!AD38</f>
        <v>7.63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35.629999999999995</v>
      </c>
      <c r="O38" s="154">
        <f t="shared" si="1"/>
        <v>-2.9999999999994031E-2</v>
      </c>
      <c r="P38">
        <v>13.918271119842831</v>
      </c>
      <c r="Q38">
        <v>7.6235756385068774</v>
      </c>
      <c r="R38">
        <v>0</v>
      </c>
      <c r="S38">
        <v>2.0682570867246706</v>
      </c>
      <c r="T38">
        <v>11.989896154925626</v>
      </c>
      <c r="U38" s="156">
        <f t="shared" si="2"/>
        <v>35.600000000000009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54"/>
      <c r="I39">
        <f>BRPL_EOD!AC39+BRPL_EOD!AD39</f>
        <v>13.93</v>
      </c>
      <c r="J39">
        <f>BYPL_EOD!AC39+BYPL_EOD!AD39</f>
        <v>7.63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35.629999999999995</v>
      </c>
      <c r="O39" s="154">
        <f t="shared" si="1"/>
        <v>-0.32999999999999829</v>
      </c>
      <c r="P39">
        <v>13.800982318271121</v>
      </c>
      <c r="Q39">
        <v>7.5593320235756387</v>
      </c>
      <c r="R39">
        <v>0</v>
      </c>
      <c r="S39">
        <v>2.0508279539713725</v>
      </c>
      <c r="T39">
        <v>11.88885770418187</v>
      </c>
      <c r="U39" s="156">
        <f t="shared" si="2"/>
        <v>35.299999999999997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13.93</v>
      </c>
      <c r="J40">
        <f>BYPL_EOD!AC40+BYPL_EOD!AD40</f>
        <v>7.63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35.629999999999995</v>
      </c>
      <c r="O40" s="154">
        <f t="shared" si="1"/>
        <v>-0.32999999999999829</v>
      </c>
      <c r="P40">
        <v>13.800982318271121</v>
      </c>
      <c r="Q40">
        <v>7.5593320235756387</v>
      </c>
      <c r="R40">
        <v>0</v>
      </c>
      <c r="S40">
        <v>2.0508279539713725</v>
      </c>
      <c r="T40">
        <v>11.88885770418187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13.93</v>
      </c>
      <c r="J41">
        <f>BYPL_EOD!AC41+BYPL_EOD!AD41</f>
        <v>7.63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35.629999999999995</v>
      </c>
      <c r="O41" s="154">
        <f t="shared" si="1"/>
        <v>-0.32999999999999829</v>
      </c>
      <c r="P41">
        <v>13.800982318271121</v>
      </c>
      <c r="Q41">
        <v>7.5593320235756387</v>
      </c>
      <c r="R41">
        <v>0</v>
      </c>
      <c r="S41">
        <v>2.0508279539713725</v>
      </c>
      <c r="T41">
        <v>11.88885770418187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8.34</v>
      </c>
      <c r="J42">
        <f>BYPL_EOD!AC42+BYPL_EOD!AD42</f>
        <v>15.93</v>
      </c>
      <c r="K42">
        <f>MES_EOD!AC42+MES_EOD!AD42</f>
        <v>0</v>
      </c>
      <c r="L42">
        <f>NDMC_EOD!AC42+NDMC_EOD!AD42</f>
        <v>1.73</v>
      </c>
      <c r="M42">
        <f>TPDDL_EOD!AC42+TPDDL_EOD!AD42</f>
        <v>10.01</v>
      </c>
      <c r="N42">
        <f t="shared" si="0"/>
        <v>36.01</v>
      </c>
      <c r="O42" s="154">
        <f t="shared" si="1"/>
        <v>-0.71000000000000085</v>
      </c>
      <c r="P42">
        <v>8.1755623437933895</v>
      </c>
      <c r="Q42">
        <v>15.615912246598166</v>
      </c>
      <c r="R42">
        <v>0</v>
      </c>
      <c r="S42">
        <v>1.6958900305470701</v>
      </c>
      <c r="T42">
        <v>9.812635379061371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13.93</v>
      </c>
      <c r="J43">
        <f>BYPL_EOD!AC43+BYPL_EOD!AD43</f>
        <v>7.63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35.629999999999995</v>
      </c>
      <c r="O43" s="154">
        <f t="shared" si="1"/>
        <v>-0.32999999999999829</v>
      </c>
      <c r="P43">
        <v>13.800982318271121</v>
      </c>
      <c r="Q43">
        <v>7.5593320235756387</v>
      </c>
      <c r="R43">
        <v>0</v>
      </c>
      <c r="S43">
        <v>2.0508279539713725</v>
      </c>
      <c r="T43">
        <v>11.88885770418187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13.93</v>
      </c>
      <c r="J44">
        <f>BYPL_EOD!AC44+BYPL_EOD!AD44</f>
        <v>7.63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35.629999999999995</v>
      </c>
      <c r="O44" s="154">
        <f t="shared" si="1"/>
        <v>-0.32999999999999829</v>
      </c>
      <c r="P44">
        <v>13.800982318271121</v>
      </c>
      <c r="Q44">
        <v>7.5593320235756387</v>
      </c>
      <c r="R44">
        <v>0</v>
      </c>
      <c r="S44">
        <v>2.0508279539713725</v>
      </c>
      <c r="T44">
        <v>11.88885770418187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13.93</v>
      </c>
      <c r="J45">
        <f>BYPL_EOD!AC45+BYPL_EOD!AD45</f>
        <v>7.63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35.629999999999995</v>
      </c>
      <c r="O45" s="154">
        <f t="shared" si="1"/>
        <v>-0.32999999999999829</v>
      </c>
      <c r="P45">
        <v>13.800982318271121</v>
      </c>
      <c r="Q45">
        <v>7.5593320235756387</v>
      </c>
      <c r="R45">
        <v>0</v>
      </c>
      <c r="S45">
        <v>2.0508279539713725</v>
      </c>
      <c r="T45">
        <v>11.88885770418187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84</v>
      </c>
      <c r="G46">
        <f t="shared" si="5"/>
        <v>35.299999999999997</v>
      </c>
      <c r="H46" s="154"/>
      <c r="I46">
        <f>BRPL_EOD!AC46+BRPL_EOD!AD46</f>
        <v>13.93</v>
      </c>
      <c r="J46">
        <f>BYPL_EOD!AC46+BYPL_EOD!AD46</f>
        <v>7.63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35.629999999999995</v>
      </c>
      <c r="O46" s="154">
        <f t="shared" si="1"/>
        <v>-0.32999999999999829</v>
      </c>
      <c r="P46">
        <v>13.800982318271121</v>
      </c>
      <c r="Q46">
        <v>7.5593320235756387</v>
      </c>
      <c r="R46">
        <v>0</v>
      </c>
      <c r="S46">
        <v>2.0508279539713725</v>
      </c>
      <c r="T46">
        <v>11.88885770418187</v>
      </c>
      <c r="U46" s="156">
        <f t="shared" si="2"/>
        <v>35.299999999999997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84</v>
      </c>
      <c r="G47">
        <f t="shared" si="5"/>
        <v>35.299999999999997</v>
      </c>
      <c r="H47" s="154"/>
      <c r="I47">
        <f>BRPL_EOD!AC47+BRPL_EOD!AD47</f>
        <v>13.93</v>
      </c>
      <c r="J47">
        <f>BYPL_EOD!AC47+BYPL_EOD!AD47</f>
        <v>7.63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35.629999999999995</v>
      </c>
      <c r="O47" s="154">
        <f t="shared" si="1"/>
        <v>-0.32999999999999829</v>
      </c>
      <c r="P47">
        <v>13.800982318271121</v>
      </c>
      <c r="Q47">
        <v>7.5593320235756387</v>
      </c>
      <c r="R47">
        <v>0</v>
      </c>
      <c r="S47">
        <v>2.0508279539713725</v>
      </c>
      <c r="T47">
        <v>11.88885770418187</v>
      </c>
      <c r="U47" s="156">
        <f t="shared" si="2"/>
        <v>35.299999999999997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13.93</v>
      </c>
      <c r="J48">
        <f>BYPL_EOD!AC48+BYPL_EOD!AD48</f>
        <v>7.63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35.629999999999995</v>
      </c>
      <c r="O48" s="154">
        <f t="shared" si="1"/>
        <v>-0.32999999999999829</v>
      </c>
      <c r="P48">
        <v>13.800982318271121</v>
      </c>
      <c r="Q48">
        <v>7.5593320235756387</v>
      </c>
      <c r="R48">
        <v>0</v>
      </c>
      <c r="S48">
        <v>2.0508279539713725</v>
      </c>
      <c r="T48">
        <v>11.88885770418187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13.93</v>
      </c>
      <c r="J49">
        <f>BYPL_EOD!AC49+BYPL_EOD!AD49</f>
        <v>7.63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35.629999999999995</v>
      </c>
      <c r="O49" s="154">
        <f t="shared" si="1"/>
        <v>-0.32999999999999829</v>
      </c>
      <c r="P49">
        <v>13.800982318271121</v>
      </c>
      <c r="Q49">
        <v>7.5593320235756387</v>
      </c>
      <c r="R49">
        <v>0</v>
      </c>
      <c r="S49">
        <v>2.0508279539713725</v>
      </c>
      <c r="T49">
        <v>11.88885770418187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13.93</v>
      </c>
      <c r="J50">
        <f>BYPL_EOD!AC50+BYPL_EOD!AD50</f>
        <v>7.63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35.629999999999995</v>
      </c>
      <c r="O50" s="154">
        <f t="shared" si="1"/>
        <v>-0.32999999999999829</v>
      </c>
      <c r="P50">
        <v>13.800982318271121</v>
      </c>
      <c r="Q50">
        <v>7.5593320235756387</v>
      </c>
      <c r="R50">
        <v>0</v>
      </c>
      <c r="S50">
        <v>2.0508279539713725</v>
      </c>
      <c r="T50">
        <v>11.88885770418187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13.93</v>
      </c>
      <c r="J51">
        <f>BYPL_EOD!AC51+BYPL_EOD!AD51</f>
        <v>7.63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35.629999999999995</v>
      </c>
      <c r="O51" s="154">
        <f t="shared" si="1"/>
        <v>-0.32999999999999829</v>
      </c>
      <c r="P51">
        <v>13.800982318271121</v>
      </c>
      <c r="Q51">
        <v>7.5593320235756387</v>
      </c>
      <c r="R51">
        <v>0</v>
      </c>
      <c r="S51">
        <v>2.0508279539713725</v>
      </c>
      <c r="T51">
        <v>11.88885770418187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13.93</v>
      </c>
      <c r="J52">
        <f>BYPL_EOD!AC52+BYPL_EOD!AD52</f>
        <v>7.63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35.629999999999995</v>
      </c>
      <c r="O52" s="154">
        <f t="shared" si="1"/>
        <v>-0.32999999999999829</v>
      </c>
      <c r="P52">
        <v>13.800982318271121</v>
      </c>
      <c r="Q52">
        <v>7.5593320235756387</v>
      </c>
      <c r="R52">
        <v>0</v>
      </c>
      <c r="S52">
        <v>2.0508279539713725</v>
      </c>
      <c r="T52">
        <v>11.88885770418187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13.93</v>
      </c>
      <c r="J53">
        <f>BYPL_EOD!AC53+BYPL_EOD!AD53</f>
        <v>7.63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35.629999999999995</v>
      </c>
      <c r="O53" s="154">
        <f t="shared" si="1"/>
        <v>-0.32999999999999829</v>
      </c>
      <c r="P53">
        <v>13.800982318271121</v>
      </c>
      <c r="Q53">
        <v>7.5593320235756387</v>
      </c>
      <c r="R53">
        <v>0</v>
      </c>
      <c r="S53">
        <v>2.0508279539713725</v>
      </c>
      <c r="T53">
        <v>11.88885770418187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9.2100000000000009</v>
      </c>
      <c r="J54">
        <f>BYPL_EOD!AC54+BYPL_EOD!AD54</f>
        <v>13.82</v>
      </c>
      <c r="K54">
        <f>MES_EOD!AC54+MES_EOD!AD54</f>
        <v>0</v>
      </c>
      <c r="L54">
        <f>NDMC_EOD!AC54+NDMC_EOD!AD54</f>
        <v>1.91</v>
      </c>
      <c r="M54">
        <f>TPDDL_EOD!AC54+TPDDL_EOD!AD54</f>
        <v>11.06</v>
      </c>
      <c r="N54">
        <f t="shared" si="0"/>
        <v>36</v>
      </c>
      <c r="O54" s="154">
        <f t="shared" si="1"/>
        <v>-0.70000000000000284</v>
      </c>
      <c r="P54">
        <v>9.0309166666666663</v>
      </c>
      <c r="Q54">
        <v>13.551277777777777</v>
      </c>
      <c r="R54">
        <v>0</v>
      </c>
      <c r="S54">
        <v>1.8728611111111109</v>
      </c>
      <c r="T54">
        <v>10.844944444444444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9.2100000000000009</v>
      </c>
      <c r="J55">
        <f>BYPL_EOD!AC55+BYPL_EOD!AD55</f>
        <v>13.82</v>
      </c>
      <c r="K55">
        <f>MES_EOD!AC55+MES_EOD!AD55</f>
        <v>0</v>
      </c>
      <c r="L55">
        <f>NDMC_EOD!AC55+NDMC_EOD!AD55</f>
        <v>1.91</v>
      </c>
      <c r="M55">
        <f>TPDDL_EOD!AC55+TPDDL_EOD!AD55</f>
        <v>11.06</v>
      </c>
      <c r="N55">
        <f t="shared" si="0"/>
        <v>36</v>
      </c>
      <c r="O55" s="154">
        <f t="shared" si="1"/>
        <v>-0.70000000000000284</v>
      </c>
      <c r="P55">
        <v>9.0309166666666663</v>
      </c>
      <c r="Q55">
        <v>13.551277777777777</v>
      </c>
      <c r="R55">
        <v>0</v>
      </c>
      <c r="S55">
        <v>1.8728611111111109</v>
      </c>
      <c r="T55">
        <v>10.844944444444444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9.2100000000000009</v>
      </c>
      <c r="J56">
        <f>BYPL_EOD!AC56+BYPL_EOD!AD56</f>
        <v>13.82</v>
      </c>
      <c r="K56">
        <f>MES_EOD!AC56+MES_EOD!AD56</f>
        <v>0</v>
      </c>
      <c r="L56">
        <f>NDMC_EOD!AC56+NDMC_EOD!AD56</f>
        <v>1.91</v>
      </c>
      <c r="M56">
        <f>TPDDL_EOD!AC56+TPDDL_EOD!AD56</f>
        <v>11.06</v>
      </c>
      <c r="N56">
        <f t="shared" si="0"/>
        <v>36</v>
      </c>
      <c r="O56" s="154">
        <f t="shared" si="1"/>
        <v>-0.70000000000000284</v>
      </c>
      <c r="P56">
        <v>9.0309166666666663</v>
      </c>
      <c r="Q56">
        <v>13.551277777777777</v>
      </c>
      <c r="R56">
        <v>0</v>
      </c>
      <c r="S56">
        <v>1.8728611111111109</v>
      </c>
      <c r="T56">
        <v>10.844944444444444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9.98</v>
      </c>
      <c r="J57">
        <f>BYPL_EOD!AC57+BYPL_EOD!AD57</f>
        <v>11.98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11.98</v>
      </c>
      <c r="N57">
        <f t="shared" si="0"/>
        <v>36.010000000000005</v>
      </c>
      <c r="O57" s="154">
        <f t="shared" si="1"/>
        <v>-0.71000000000000796</v>
      </c>
      <c r="P57">
        <v>9.7832268814218253</v>
      </c>
      <c r="Q57">
        <v>11.743793390724797</v>
      </c>
      <c r="R57">
        <v>0</v>
      </c>
      <c r="S57">
        <v>2.029186337128575</v>
      </c>
      <c r="T57">
        <v>11.743793390724797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9.98</v>
      </c>
      <c r="J58">
        <f>BYPL_EOD!AC58+BYPL_EOD!AD58</f>
        <v>11.98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11.98</v>
      </c>
      <c r="N58">
        <f t="shared" si="0"/>
        <v>36.010000000000005</v>
      </c>
      <c r="O58" s="154">
        <f t="shared" si="1"/>
        <v>-0.71000000000000796</v>
      </c>
      <c r="P58">
        <v>9.7832268814218253</v>
      </c>
      <c r="Q58">
        <v>11.743793390724797</v>
      </c>
      <c r="R58">
        <v>0</v>
      </c>
      <c r="S58">
        <v>2.029186337128575</v>
      </c>
      <c r="T58">
        <v>11.743793390724797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9.98</v>
      </c>
      <c r="J59">
        <f>BYPL_EOD!AC59+BYPL_EOD!AD59</f>
        <v>11.98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11.98</v>
      </c>
      <c r="N59">
        <f t="shared" si="0"/>
        <v>36.010000000000005</v>
      </c>
      <c r="O59" s="154">
        <f t="shared" si="1"/>
        <v>-0.71000000000000796</v>
      </c>
      <c r="P59">
        <v>9.7832268814218253</v>
      </c>
      <c r="Q59">
        <v>11.743793390724797</v>
      </c>
      <c r="R59">
        <v>0</v>
      </c>
      <c r="S59">
        <v>2.029186337128575</v>
      </c>
      <c r="T59">
        <v>11.743793390724797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9.98</v>
      </c>
      <c r="J60">
        <f>BYPL_EOD!AC60+BYPL_EOD!AD60</f>
        <v>11.98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11.98</v>
      </c>
      <c r="N60">
        <f t="shared" si="0"/>
        <v>36.010000000000005</v>
      </c>
      <c r="O60" s="154">
        <f t="shared" si="1"/>
        <v>-0.71000000000000796</v>
      </c>
      <c r="P60">
        <v>9.7832268814218253</v>
      </c>
      <c r="Q60">
        <v>11.743793390724797</v>
      </c>
      <c r="R60">
        <v>0</v>
      </c>
      <c r="S60">
        <v>2.029186337128575</v>
      </c>
      <c r="T60">
        <v>11.743793390724797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9.98</v>
      </c>
      <c r="J61">
        <f>BYPL_EOD!AC61+BYPL_EOD!AD61</f>
        <v>11.98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11.98</v>
      </c>
      <c r="N61">
        <f t="shared" si="0"/>
        <v>36.010000000000005</v>
      </c>
      <c r="O61" s="154">
        <f t="shared" si="1"/>
        <v>-0.71000000000000796</v>
      </c>
      <c r="P61">
        <v>9.7832268814218253</v>
      </c>
      <c r="Q61">
        <v>11.743793390724797</v>
      </c>
      <c r="R61">
        <v>0</v>
      </c>
      <c r="S61">
        <v>2.029186337128575</v>
      </c>
      <c r="T61">
        <v>11.743793390724797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9.98</v>
      </c>
      <c r="J62">
        <f>BYPL_EOD!AC62+BYPL_EOD!AD62</f>
        <v>11.98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11.98</v>
      </c>
      <c r="N62">
        <f t="shared" si="0"/>
        <v>36.010000000000005</v>
      </c>
      <c r="O62" s="154">
        <f t="shared" si="1"/>
        <v>-0.71000000000000796</v>
      </c>
      <c r="P62">
        <v>9.7832268814218253</v>
      </c>
      <c r="Q62">
        <v>11.743793390724797</v>
      </c>
      <c r="R62">
        <v>0</v>
      </c>
      <c r="S62">
        <v>2.029186337128575</v>
      </c>
      <c r="T62">
        <v>11.743793390724797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9.98</v>
      </c>
      <c r="J63">
        <f>BYPL_EOD!AC63+BYPL_EOD!AD63</f>
        <v>11.98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11.98</v>
      </c>
      <c r="N63">
        <f t="shared" si="0"/>
        <v>36.010000000000005</v>
      </c>
      <c r="O63" s="154">
        <f t="shared" si="1"/>
        <v>-0.71000000000000796</v>
      </c>
      <c r="P63">
        <v>9.7832268814218253</v>
      </c>
      <c r="Q63">
        <v>11.743793390724797</v>
      </c>
      <c r="R63">
        <v>0</v>
      </c>
      <c r="S63">
        <v>2.029186337128575</v>
      </c>
      <c r="T63">
        <v>11.743793390724797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9.98</v>
      </c>
      <c r="J64">
        <f>BYPL_EOD!AC64+BYPL_EOD!AD64</f>
        <v>11.98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11.98</v>
      </c>
      <c r="N64">
        <f t="shared" si="0"/>
        <v>36.010000000000005</v>
      </c>
      <c r="O64" s="154">
        <f t="shared" si="1"/>
        <v>-0.71000000000000796</v>
      </c>
      <c r="P64">
        <v>9.7832268814218253</v>
      </c>
      <c r="Q64">
        <v>11.743793390724797</v>
      </c>
      <c r="R64">
        <v>0</v>
      </c>
      <c r="S64">
        <v>2.029186337128575</v>
      </c>
      <c r="T64">
        <v>11.743793390724797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9.98</v>
      </c>
      <c r="J65">
        <f>BYPL_EOD!AC65+BYPL_EOD!AD65</f>
        <v>11.98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11.98</v>
      </c>
      <c r="N65">
        <f t="shared" si="0"/>
        <v>36.010000000000005</v>
      </c>
      <c r="O65" s="154">
        <f t="shared" si="1"/>
        <v>-0.71000000000000796</v>
      </c>
      <c r="P65">
        <v>9.7832268814218253</v>
      </c>
      <c r="Q65">
        <v>11.743793390724797</v>
      </c>
      <c r="R65">
        <v>0</v>
      </c>
      <c r="S65">
        <v>2.029186337128575</v>
      </c>
      <c r="T65">
        <v>11.743793390724797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9.98</v>
      </c>
      <c r="J66">
        <f>BYPL_EOD!AC66+BYPL_EOD!AD66</f>
        <v>11.98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11.98</v>
      </c>
      <c r="N66">
        <f t="shared" si="0"/>
        <v>36.010000000000005</v>
      </c>
      <c r="O66" s="154">
        <f t="shared" si="1"/>
        <v>-0.71000000000000796</v>
      </c>
      <c r="P66">
        <v>9.7832268814218253</v>
      </c>
      <c r="Q66">
        <v>11.743793390724797</v>
      </c>
      <c r="R66">
        <v>0</v>
      </c>
      <c r="S66">
        <v>2.029186337128575</v>
      </c>
      <c r="T66">
        <v>11.743793390724797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9.98</v>
      </c>
      <c r="J67">
        <f>BYPL_EOD!AC67+BYPL_EOD!AD67</f>
        <v>11.98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11.98</v>
      </c>
      <c r="N67">
        <f t="shared" ref="N67:N98" si="6">SUM(I67:M67)</f>
        <v>36.010000000000005</v>
      </c>
      <c r="O67" s="154">
        <f t="shared" ref="O67:O98" si="7">G67-N67</f>
        <v>-0.71000000000000796</v>
      </c>
      <c r="P67">
        <v>9.7832268814218253</v>
      </c>
      <c r="Q67">
        <v>11.743793390724797</v>
      </c>
      <c r="R67">
        <v>0</v>
      </c>
      <c r="S67">
        <v>2.029186337128575</v>
      </c>
      <c r="T67">
        <v>11.743793390724797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9.98</v>
      </c>
      <c r="J68">
        <f>BYPL_EOD!AC68+BYPL_EOD!AD68</f>
        <v>11.98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11.98</v>
      </c>
      <c r="N68">
        <f t="shared" si="6"/>
        <v>36.010000000000005</v>
      </c>
      <c r="O68" s="154">
        <f t="shared" si="7"/>
        <v>-0.71000000000000796</v>
      </c>
      <c r="P68">
        <v>9.7832268814218253</v>
      </c>
      <c r="Q68">
        <v>11.743793390724797</v>
      </c>
      <c r="R68">
        <v>0</v>
      </c>
      <c r="S68">
        <v>2.029186337128575</v>
      </c>
      <c r="T68">
        <v>11.743793390724797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35.299999999999997</v>
      </c>
      <c r="E69">
        <f>GT!N69</f>
        <v>0</v>
      </c>
      <c r="F69">
        <f t="shared" si="10"/>
        <v>84</v>
      </c>
      <c r="G69">
        <f t="shared" si="11"/>
        <v>35.299999999999997</v>
      </c>
      <c r="H69" s="154"/>
      <c r="I69">
        <f>BRPL_EOD!AC69+BRPL_EOD!AD69</f>
        <v>9.98</v>
      </c>
      <c r="J69">
        <f>BYPL_EOD!AC69+BYPL_EOD!AD69</f>
        <v>11.98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11.98</v>
      </c>
      <c r="N69">
        <f t="shared" si="6"/>
        <v>36.010000000000005</v>
      </c>
      <c r="O69" s="154">
        <f t="shared" si="7"/>
        <v>-0.71000000000000796</v>
      </c>
      <c r="P69">
        <v>9.7832268814218253</v>
      </c>
      <c r="Q69">
        <v>11.743793390724797</v>
      </c>
      <c r="R69">
        <v>0</v>
      </c>
      <c r="S69">
        <v>2.029186337128575</v>
      </c>
      <c r="T69">
        <v>11.743793390724797</v>
      </c>
      <c r="U69" s="156">
        <f t="shared" si="8"/>
        <v>35.299999999999997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35.299999999999997</v>
      </c>
      <c r="E70">
        <f>GT!N70</f>
        <v>0</v>
      </c>
      <c r="F70">
        <f t="shared" si="10"/>
        <v>84</v>
      </c>
      <c r="G70">
        <f t="shared" si="11"/>
        <v>35.299999999999997</v>
      </c>
      <c r="H70" s="154"/>
      <c r="I70">
        <f>BRPL_EOD!AC70+BRPL_EOD!AD70</f>
        <v>9.98</v>
      </c>
      <c r="J70">
        <f>BYPL_EOD!AC70+BYPL_EOD!AD70</f>
        <v>11.98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11.98</v>
      </c>
      <c r="N70">
        <f t="shared" si="6"/>
        <v>36.010000000000005</v>
      </c>
      <c r="O70" s="154">
        <f t="shared" si="7"/>
        <v>-0.71000000000000796</v>
      </c>
      <c r="P70">
        <v>9.7832268814218253</v>
      </c>
      <c r="Q70">
        <v>11.743793390724797</v>
      </c>
      <c r="R70">
        <v>0</v>
      </c>
      <c r="S70">
        <v>2.029186337128575</v>
      </c>
      <c r="T70">
        <v>11.743793390724797</v>
      </c>
      <c r="U70" s="156">
        <f t="shared" si="8"/>
        <v>35.299999999999997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35.299999999999997</v>
      </c>
      <c r="E71">
        <f>GT!N71</f>
        <v>0</v>
      </c>
      <c r="F71">
        <f t="shared" si="10"/>
        <v>84</v>
      </c>
      <c r="G71">
        <f t="shared" si="11"/>
        <v>35.299999999999997</v>
      </c>
      <c r="H71" s="154"/>
      <c r="I71">
        <f>BRPL_EOD!AC71+BRPL_EOD!AD71</f>
        <v>13.93</v>
      </c>
      <c r="J71">
        <f>BYPL_EOD!AC71+BYPL_EOD!AD71</f>
        <v>7.63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35.629999999999995</v>
      </c>
      <c r="O71" s="154">
        <f t="shared" si="7"/>
        <v>-0.32999999999999829</v>
      </c>
      <c r="P71">
        <v>13.800982318271121</v>
      </c>
      <c r="Q71">
        <v>7.5593320235756387</v>
      </c>
      <c r="R71">
        <v>0</v>
      </c>
      <c r="S71">
        <v>2.0508279539713725</v>
      </c>
      <c r="T71">
        <v>11.88885770418187</v>
      </c>
      <c r="U71" s="156">
        <f t="shared" si="8"/>
        <v>35.299999999999997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13.93</v>
      </c>
      <c r="J72">
        <f>BYPL_EOD!AC72+BYPL_EOD!AD72</f>
        <v>7.63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35.629999999999995</v>
      </c>
      <c r="O72" s="154">
        <f t="shared" si="7"/>
        <v>-0.32999999999999829</v>
      </c>
      <c r="P72">
        <v>13.800982318271121</v>
      </c>
      <c r="Q72">
        <v>7.5593320235756387</v>
      </c>
      <c r="R72">
        <v>0</v>
      </c>
      <c r="S72">
        <v>2.0508279539713725</v>
      </c>
      <c r="T72">
        <v>11.88885770418187</v>
      </c>
      <c r="U72" s="156">
        <f t="shared" si="8"/>
        <v>35.299999999999997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13.29</v>
      </c>
      <c r="J73">
        <f>BYPL_EOD!AC73+BYPL_EOD!AD73</f>
        <v>7.28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34.64</v>
      </c>
      <c r="O73" s="154">
        <f t="shared" si="7"/>
        <v>-0.34000000000000341</v>
      </c>
      <c r="P73">
        <v>13.15955542725173</v>
      </c>
      <c r="Q73">
        <v>7.2085450346420314</v>
      </c>
      <c r="R73">
        <v>0</v>
      </c>
      <c r="S73">
        <v>2.0496824480369513</v>
      </c>
      <c r="T73">
        <v>11.882217090069283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13.29</v>
      </c>
      <c r="J74">
        <f>BYPL_EOD!AC74+BYPL_EOD!AD74</f>
        <v>7.28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34.64</v>
      </c>
      <c r="O74" s="154">
        <f t="shared" si="7"/>
        <v>-0.34000000000000341</v>
      </c>
      <c r="P74">
        <v>13.15955542725173</v>
      </c>
      <c r="Q74">
        <v>7.2085450346420314</v>
      </c>
      <c r="R74">
        <v>0</v>
      </c>
      <c r="S74">
        <v>2.0496824480369513</v>
      </c>
      <c r="T74">
        <v>11.882217090069283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8.11</v>
      </c>
      <c r="J76">
        <f>BYPL_EOD!AC76+BYPL_EOD!AD76</f>
        <v>15.49</v>
      </c>
      <c r="K76">
        <f>MES_EOD!AC76+MES_EOD!AD76</f>
        <v>0</v>
      </c>
      <c r="L76">
        <f>NDMC_EOD!AC76+NDMC_EOD!AD76</f>
        <v>1.68</v>
      </c>
      <c r="M76">
        <f>TPDDL_EOD!AC76+TPDDL_EOD!AD76</f>
        <v>9.73</v>
      </c>
      <c r="N76">
        <f t="shared" si="6"/>
        <v>35.010000000000005</v>
      </c>
      <c r="O76" s="154">
        <f t="shared" si="7"/>
        <v>-0.41000000000000369</v>
      </c>
      <c r="P76">
        <v>8.0150242787774904</v>
      </c>
      <c r="Q76">
        <v>15.308597543558982</v>
      </c>
      <c r="R76">
        <v>0</v>
      </c>
      <c r="S76">
        <v>1.6603256212510709</v>
      </c>
      <c r="T76">
        <v>9.6160525564124537</v>
      </c>
      <c r="U76" s="156">
        <f t="shared" si="8"/>
        <v>34.599999999999994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8.11</v>
      </c>
      <c r="J77">
        <f>BYPL_EOD!AC77+BYPL_EOD!AD77</f>
        <v>15.49</v>
      </c>
      <c r="K77">
        <f>MES_EOD!AC77+MES_EOD!AD77</f>
        <v>0</v>
      </c>
      <c r="L77">
        <f>NDMC_EOD!AC77+NDMC_EOD!AD77</f>
        <v>1.68</v>
      </c>
      <c r="M77">
        <f>TPDDL_EOD!AC77+TPDDL_EOD!AD77</f>
        <v>9.73</v>
      </c>
      <c r="N77">
        <f t="shared" si="6"/>
        <v>35.010000000000005</v>
      </c>
      <c r="O77" s="154">
        <f t="shared" si="7"/>
        <v>-0.41000000000000369</v>
      </c>
      <c r="P77">
        <v>8.0150242787774904</v>
      </c>
      <c r="Q77">
        <v>15.308597543558982</v>
      </c>
      <c r="R77">
        <v>0</v>
      </c>
      <c r="S77">
        <v>1.6603256212510709</v>
      </c>
      <c r="T77">
        <v>9.6160525564124537</v>
      </c>
      <c r="U77" s="156">
        <f t="shared" si="8"/>
        <v>34.599999999999994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8.11</v>
      </c>
      <c r="J78">
        <f>BYPL_EOD!AC78+BYPL_EOD!AD78</f>
        <v>15.49</v>
      </c>
      <c r="K78">
        <f>MES_EOD!AC78+MES_EOD!AD78</f>
        <v>0</v>
      </c>
      <c r="L78">
        <f>NDMC_EOD!AC78+NDMC_EOD!AD78</f>
        <v>1.68</v>
      </c>
      <c r="M78">
        <f>TPDDL_EOD!AC78+TPDDL_EOD!AD78</f>
        <v>9.73</v>
      </c>
      <c r="N78">
        <f t="shared" si="6"/>
        <v>35.010000000000005</v>
      </c>
      <c r="O78" s="154">
        <f t="shared" si="7"/>
        <v>-0.41000000000000369</v>
      </c>
      <c r="P78">
        <v>8.0150242787774904</v>
      </c>
      <c r="Q78">
        <v>15.308597543558982</v>
      </c>
      <c r="R78">
        <v>0</v>
      </c>
      <c r="S78">
        <v>1.6603256212510709</v>
      </c>
      <c r="T78">
        <v>9.6160525564124537</v>
      </c>
      <c r="U78" s="156">
        <f t="shared" si="8"/>
        <v>34.599999999999994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-3.9999999999999147E-2</v>
      </c>
      <c r="P79">
        <v>13.274653579676674</v>
      </c>
      <c r="Q79">
        <v>7.2715935334872981</v>
      </c>
      <c r="R79">
        <v>0</v>
      </c>
      <c r="S79">
        <v>2.067609699769053</v>
      </c>
      <c r="T79">
        <v>11.986143187066975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34.64</v>
      </c>
      <c r="O80" s="154">
        <f t="shared" si="7"/>
        <v>-3.9999999999999147E-2</v>
      </c>
      <c r="P80">
        <v>13.274653579676674</v>
      </c>
      <c r="Q80">
        <v>7.2715935334872981</v>
      </c>
      <c r="R80">
        <v>0</v>
      </c>
      <c r="S80">
        <v>2.067609699769053</v>
      </c>
      <c r="T80">
        <v>11.986143187066975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13.29</v>
      </c>
      <c r="J81">
        <f>BYPL_EOD!AC81+BYPL_EOD!AD81</f>
        <v>7.28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34.64</v>
      </c>
      <c r="O81" s="154">
        <f t="shared" si="7"/>
        <v>-3.9999999999999147E-2</v>
      </c>
      <c r="P81">
        <v>13.274653579676674</v>
      </c>
      <c r="Q81">
        <v>7.2715935334872981</v>
      </c>
      <c r="R81">
        <v>0</v>
      </c>
      <c r="S81">
        <v>2.067609699769053</v>
      </c>
      <c r="T81">
        <v>11.986143187066975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13.29</v>
      </c>
      <c r="J82">
        <f>BYPL_EOD!AC82+BYPL_EOD!AD82</f>
        <v>7.28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34.64</v>
      </c>
      <c r="O82" s="154">
        <f t="shared" si="7"/>
        <v>-3.9999999999999147E-2</v>
      </c>
      <c r="P82">
        <v>13.274653579676674</v>
      </c>
      <c r="Q82">
        <v>7.2715935334872981</v>
      </c>
      <c r="R82">
        <v>0</v>
      </c>
      <c r="S82">
        <v>2.067609699769053</v>
      </c>
      <c r="T82">
        <v>11.986143187066975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13.29</v>
      </c>
      <c r="J83">
        <f>BYPL_EOD!AC83+BYPL_EOD!AD83</f>
        <v>7.28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34.64</v>
      </c>
      <c r="O83" s="154">
        <f t="shared" si="7"/>
        <v>-3.9999999999999147E-2</v>
      </c>
      <c r="P83">
        <v>13.274653579676674</v>
      </c>
      <c r="Q83">
        <v>7.2715935334872981</v>
      </c>
      <c r="R83">
        <v>0</v>
      </c>
      <c r="S83">
        <v>2.067609699769053</v>
      </c>
      <c r="T83">
        <v>11.986143187066975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13.29</v>
      </c>
      <c r="J84">
        <f>BYPL_EOD!AC84+BYPL_EOD!AD84</f>
        <v>7.28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34.64</v>
      </c>
      <c r="O84" s="154">
        <f t="shared" si="7"/>
        <v>-3.9999999999999147E-2</v>
      </c>
      <c r="P84">
        <v>13.274653579676674</v>
      </c>
      <c r="Q84">
        <v>7.2715935334872981</v>
      </c>
      <c r="R84">
        <v>0</v>
      </c>
      <c r="S84">
        <v>2.067609699769053</v>
      </c>
      <c r="T84">
        <v>11.986143187066975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34.64</v>
      </c>
      <c r="O85" s="154">
        <f t="shared" si="7"/>
        <v>-3.9999999999999147E-2</v>
      </c>
      <c r="P85">
        <v>13.274653579676674</v>
      </c>
      <c r="Q85">
        <v>7.2715935334872981</v>
      </c>
      <c r="R85">
        <v>0</v>
      </c>
      <c r="S85">
        <v>2.067609699769053</v>
      </c>
      <c r="T85">
        <v>11.986143187066975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34.64</v>
      </c>
      <c r="O86" s="154">
        <f t="shared" si="7"/>
        <v>-3.9999999999999147E-2</v>
      </c>
      <c r="P86">
        <v>13.274653579676674</v>
      </c>
      <c r="Q86">
        <v>7.2715935334872981</v>
      </c>
      <c r="R86">
        <v>0</v>
      </c>
      <c r="S86">
        <v>2.067609699769053</v>
      </c>
      <c r="T86">
        <v>11.986143187066975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34.64</v>
      </c>
      <c r="O87" s="154">
        <f t="shared" si="7"/>
        <v>-3.9999999999999147E-2</v>
      </c>
      <c r="P87">
        <v>13.274653579676674</v>
      </c>
      <c r="Q87">
        <v>7.2715935334872981</v>
      </c>
      <c r="R87">
        <v>0</v>
      </c>
      <c r="S87">
        <v>2.067609699769053</v>
      </c>
      <c r="T87">
        <v>11.986143187066975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34.64</v>
      </c>
      <c r="O88" s="154">
        <f t="shared" si="7"/>
        <v>-3.9999999999999147E-2</v>
      </c>
      <c r="P88">
        <v>13.274653579676674</v>
      </c>
      <c r="Q88">
        <v>7.2715935334872981</v>
      </c>
      <c r="R88">
        <v>0</v>
      </c>
      <c r="S88">
        <v>2.067609699769053</v>
      </c>
      <c r="T88">
        <v>11.986143187066975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34.64</v>
      </c>
      <c r="O89" s="154">
        <f t="shared" si="7"/>
        <v>-3.9999999999999147E-2</v>
      </c>
      <c r="P89">
        <v>13.274653579676674</v>
      </c>
      <c r="Q89">
        <v>7.2715935334872981</v>
      </c>
      <c r="R89">
        <v>0</v>
      </c>
      <c r="S89">
        <v>2.067609699769053</v>
      </c>
      <c r="T89">
        <v>11.986143187066975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13.93</v>
      </c>
      <c r="J90">
        <f>BYPL_EOD!AC90+BYPL_EOD!AD90</f>
        <v>7.63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35.629999999999995</v>
      </c>
      <c r="O90" s="154">
        <f t="shared" si="7"/>
        <v>-2.9999999999994031E-2</v>
      </c>
      <c r="P90">
        <v>13.918271119842831</v>
      </c>
      <c r="Q90">
        <v>7.6235756385068774</v>
      </c>
      <c r="R90">
        <v>0</v>
      </c>
      <c r="S90">
        <v>2.0682570867246706</v>
      </c>
      <c r="T90">
        <v>11.989896154925626</v>
      </c>
      <c r="U90" s="156">
        <f t="shared" si="8"/>
        <v>35.600000000000009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13.93</v>
      </c>
      <c r="J91">
        <f>BYPL_EOD!AC91+BYPL_EOD!AD91</f>
        <v>7.63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35.629999999999995</v>
      </c>
      <c r="O91" s="154">
        <f t="shared" si="7"/>
        <v>-2.9999999999994031E-2</v>
      </c>
      <c r="P91">
        <v>13.918271119842831</v>
      </c>
      <c r="Q91">
        <v>7.6235756385068774</v>
      </c>
      <c r="R91">
        <v>0</v>
      </c>
      <c r="S91">
        <v>2.0682570867246706</v>
      </c>
      <c r="T91">
        <v>11.989896154925626</v>
      </c>
      <c r="U91" s="156">
        <f t="shared" si="8"/>
        <v>35.600000000000009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13.93</v>
      </c>
      <c r="J92">
        <f>BYPL_EOD!AC92+BYPL_EOD!AD92</f>
        <v>7.63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35.629999999999995</v>
      </c>
      <c r="O92" s="154">
        <f t="shared" si="7"/>
        <v>-2.9999999999994031E-2</v>
      </c>
      <c r="P92">
        <v>13.918271119842831</v>
      </c>
      <c r="Q92">
        <v>7.6235756385068774</v>
      </c>
      <c r="R92">
        <v>0</v>
      </c>
      <c r="S92">
        <v>2.0682570867246706</v>
      </c>
      <c r="T92">
        <v>11.989896154925626</v>
      </c>
      <c r="U92" s="156">
        <f t="shared" si="8"/>
        <v>35.600000000000009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13.93</v>
      </c>
      <c r="J93">
        <f>BYPL_EOD!AC93+BYPL_EOD!AD93</f>
        <v>7.63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35.629999999999995</v>
      </c>
      <c r="O93" s="154">
        <f t="shared" si="7"/>
        <v>-2.9999999999994031E-2</v>
      </c>
      <c r="P93">
        <v>13.918271119842831</v>
      </c>
      <c r="Q93">
        <v>7.6235756385068774</v>
      </c>
      <c r="R93">
        <v>0</v>
      </c>
      <c r="S93">
        <v>2.0682570867246706</v>
      </c>
      <c r="T93">
        <v>11.989896154925626</v>
      </c>
      <c r="U93" s="156">
        <f t="shared" si="8"/>
        <v>35.600000000000009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84</v>
      </c>
      <c r="G94">
        <f t="shared" si="11"/>
        <v>35.6</v>
      </c>
      <c r="H94" s="154"/>
      <c r="I94">
        <f>BRPL_EOD!AC94+BRPL_EOD!AD94</f>
        <v>13.93</v>
      </c>
      <c r="J94">
        <f>BYPL_EOD!AC94+BYPL_EOD!AD94</f>
        <v>7.63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35.629999999999995</v>
      </c>
      <c r="O94" s="154">
        <f t="shared" si="7"/>
        <v>-2.9999999999994031E-2</v>
      </c>
      <c r="P94">
        <v>13.918271119842831</v>
      </c>
      <c r="Q94">
        <v>7.6235756385068774</v>
      </c>
      <c r="R94">
        <v>0</v>
      </c>
      <c r="S94">
        <v>2.0682570867246706</v>
      </c>
      <c r="T94">
        <v>11.989896154925626</v>
      </c>
      <c r="U94" s="156">
        <f t="shared" si="8"/>
        <v>35.600000000000009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84</v>
      </c>
      <c r="G95">
        <f t="shared" si="11"/>
        <v>35.6</v>
      </c>
      <c r="H95" s="154"/>
      <c r="I95">
        <f>BRPL_EOD!AC95+BRPL_EOD!AD95</f>
        <v>13.93</v>
      </c>
      <c r="J95">
        <f>BYPL_EOD!AC95+BYPL_EOD!AD95</f>
        <v>7.63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35.629999999999995</v>
      </c>
      <c r="O95" s="154">
        <f t="shared" si="7"/>
        <v>-2.9999999999994031E-2</v>
      </c>
      <c r="P95">
        <v>13.918271119842831</v>
      </c>
      <c r="Q95">
        <v>7.6235756385068774</v>
      </c>
      <c r="R95">
        <v>0</v>
      </c>
      <c r="S95">
        <v>2.0682570867246706</v>
      </c>
      <c r="T95">
        <v>11.989896154925626</v>
      </c>
      <c r="U95" s="156">
        <f t="shared" si="8"/>
        <v>35.600000000000009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13.93</v>
      </c>
      <c r="J96">
        <f>BYPL_EOD!AC96+BYPL_EOD!AD96</f>
        <v>7.63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35.629999999999995</v>
      </c>
      <c r="O96" s="154">
        <f t="shared" si="7"/>
        <v>-2.9999999999994031E-2</v>
      </c>
      <c r="P96">
        <v>13.918271119842831</v>
      </c>
      <c r="Q96">
        <v>7.6235756385068774</v>
      </c>
      <c r="R96">
        <v>0</v>
      </c>
      <c r="S96">
        <v>2.0682570867246706</v>
      </c>
      <c r="T96">
        <v>11.989896154925626</v>
      </c>
      <c r="U96" s="156">
        <f t="shared" si="8"/>
        <v>35.600000000000009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13.93</v>
      </c>
      <c r="J97">
        <f>BYPL_EOD!AC97+BYPL_EOD!AD97</f>
        <v>7.63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35.629999999999995</v>
      </c>
      <c r="O97" s="154">
        <f t="shared" si="7"/>
        <v>-2.9999999999994031E-2</v>
      </c>
      <c r="P97">
        <v>13.918271119842831</v>
      </c>
      <c r="Q97">
        <v>7.6235756385068774</v>
      </c>
      <c r="R97">
        <v>0</v>
      </c>
      <c r="S97">
        <v>2.0682570867246706</v>
      </c>
      <c r="T97">
        <v>11.989896154925626</v>
      </c>
      <c r="U97" s="156">
        <f t="shared" si="8"/>
        <v>35.600000000000009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13.93</v>
      </c>
      <c r="J98">
        <f>BYPL_EOD!AC98+BYPL_EOD!AD98</f>
        <v>7.63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35.629999999999995</v>
      </c>
      <c r="O98" s="154">
        <f t="shared" si="7"/>
        <v>-2.9999999999994031E-2</v>
      </c>
      <c r="P98">
        <v>13.918271119842831</v>
      </c>
      <c r="Q98">
        <v>7.6235756385068774</v>
      </c>
      <c r="R98">
        <v>0</v>
      </c>
      <c r="S98">
        <v>2.0682570867246706</v>
      </c>
      <c r="T98">
        <v>11.989896154925626</v>
      </c>
      <c r="U98" s="156">
        <f t="shared" si="8"/>
        <v>35.600000000000009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0.84894999999999987</v>
      </c>
      <c r="E99" s="156">
        <f t="shared" si="12"/>
        <v>0</v>
      </c>
      <c r="F99" s="156">
        <f t="shared" si="12"/>
        <v>2.016</v>
      </c>
      <c r="G99" s="156">
        <f t="shared" si="12"/>
        <v>0.84894999999999987</v>
      </c>
      <c r="H99" s="156"/>
      <c r="I99" s="156">
        <f t="shared" si="12"/>
        <v>0.30991249999999998</v>
      </c>
      <c r="J99" s="156">
        <f t="shared" si="12"/>
        <v>0.2102574999999999</v>
      </c>
      <c r="K99" s="156">
        <f t="shared" si="12"/>
        <v>0</v>
      </c>
      <c r="L99" s="156">
        <f t="shared" si="12"/>
        <v>4.9182499999999907E-2</v>
      </c>
      <c r="M99" s="156">
        <f t="shared" si="12"/>
        <v>0.28502500000000003</v>
      </c>
      <c r="N99" s="156">
        <f t="shared" si="12"/>
        <v>0.85437750000000112</v>
      </c>
      <c r="O99" s="156">
        <f t="shared" si="12"/>
        <v>-5.4274999999999714E-3</v>
      </c>
      <c r="P99" s="156">
        <f t="shared" si="12"/>
        <v>0.308223515423724</v>
      </c>
      <c r="Q99" s="156">
        <f t="shared" si="12"/>
        <v>0.20860186769646552</v>
      </c>
      <c r="R99" s="156">
        <f t="shared" si="12"/>
        <v>0</v>
      </c>
      <c r="S99" s="156">
        <f t="shared" si="12"/>
        <v>4.8875807676987383E-2</v>
      </c>
      <c r="T99" s="156">
        <f t="shared" si="12"/>
        <v>0.2832488092028228</v>
      </c>
      <c r="U99" s="156">
        <f t="shared" si="12"/>
        <v>0.84894999999999987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254.01999999999998</v>
      </c>
      <c r="E3">
        <f>BAWANA!AM3</f>
        <v>0</v>
      </c>
      <c r="F3">
        <f>(B3+C3)*0.8</f>
        <v>256</v>
      </c>
      <c r="G3">
        <f>(D3+E3)</f>
        <v>254.01999999999998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69.599999999999994</v>
      </c>
      <c r="N3">
        <f t="shared" ref="N3:N66" si="0">SUM(I3:M3)</f>
        <v>254.02</v>
      </c>
      <c r="O3" s="154">
        <f t="shared" ref="O3:O66" si="1">G3-N3</f>
        <v>0</v>
      </c>
      <c r="P3">
        <v>99.61999999999999</v>
      </c>
      <c r="Q3">
        <v>49.919999999999995</v>
      </c>
      <c r="R3">
        <v>5.8199999999999994</v>
      </c>
      <c r="S3">
        <v>29.059999999999995</v>
      </c>
      <c r="T3">
        <v>69.59999999999998</v>
      </c>
      <c r="U3" s="156">
        <f t="shared" ref="U3:U66" si="2">SUM(P3:T3)</f>
        <v>254.01999999999998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254.01999999999998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254.01999999999998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69.599999999999994</v>
      </c>
      <c r="N4">
        <f t="shared" si="0"/>
        <v>254.02</v>
      </c>
      <c r="O4" s="154">
        <f t="shared" si="1"/>
        <v>0</v>
      </c>
      <c r="P4">
        <v>99.61999999999999</v>
      </c>
      <c r="Q4">
        <v>49.919999999999995</v>
      </c>
      <c r="R4">
        <v>5.8199999999999994</v>
      </c>
      <c r="S4">
        <v>29.059999999999995</v>
      </c>
      <c r="T4">
        <v>69.59999999999998</v>
      </c>
      <c r="U4" s="156">
        <f t="shared" si="2"/>
        <v>254.01999999999998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254.01999999999998</v>
      </c>
      <c r="E5">
        <f>BAWANA!AM5</f>
        <v>0</v>
      </c>
      <c r="F5">
        <f t="shared" si="4"/>
        <v>256</v>
      </c>
      <c r="G5">
        <f t="shared" si="5"/>
        <v>254.01999999999998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69.599999999999994</v>
      </c>
      <c r="N5">
        <f t="shared" si="0"/>
        <v>254.02</v>
      </c>
      <c r="O5" s="154">
        <f t="shared" si="1"/>
        <v>0</v>
      </c>
      <c r="P5">
        <v>99.61999999999999</v>
      </c>
      <c r="Q5">
        <v>49.919999999999995</v>
      </c>
      <c r="R5">
        <v>5.8199999999999994</v>
      </c>
      <c r="S5">
        <v>29.059999999999995</v>
      </c>
      <c r="T5">
        <v>69.59999999999998</v>
      </c>
      <c r="U5" s="156">
        <f t="shared" si="2"/>
        <v>254.01999999999998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254.01999999999998</v>
      </c>
      <c r="E6">
        <f>BAWANA!AM6</f>
        <v>0</v>
      </c>
      <c r="F6">
        <f t="shared" si="4"/>
        <v>256</v>
      </c>
      <c r="G6">
        <f t="shared" si="5"/>
        <v>254.01999999999998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69.599999999999994</v>
      </c>
      <c r="N6">
        <f t="shared" si="0"/>
        <v>254.02</v>
      </c>
      <c r="O6" s="154">
        <f t="shared" si="1"/>
        <v>0</v>
      </c>
      <c r="P6">
        <v>99.61999999999999</v>
      </c>
      <c r="Q6">
        <v>49.919999999999995</v>
      </c>
      <c r="R6">
        <v>5.8199999999999994</v>
      </c>
      <c r="S6">
        <v>29.059999999999995</v>
      </c>
      <c r="T6">
        <v>69.59999999999998</v>
      </c>
      <c r="U6" s="156">
        <f t="shared" si="2"/>
        <v>254.01999999999998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254.01999999999998</v>
      </c>
      <c r="E7">
        <f>BAWANA!AM7</f>
        <v>0</v>
      </c>
      <c r="F7">
        <f t="shared" si="4"/>
        <v>256</v>
      </c>
      <c r="G7">
        <f t="shared" si="5"/>
        <v>254.01999999999998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69.599999999999994</v>
      </c>
      <c r="N7">
        <f t="shared" si="0"/>
        <v>254.02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69.59999999999998</v>
      </c>
      <c r="U7" s="156">
        <f t="shared" si="2"/>
        <v>254.01999999999998</v>
      </c>
      <c r="V7" s="154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254.01999999999998</v>
      </c>
      <c r="E8">
        <f>BAWANA!AM8</f>
        <v>0</v>
      </c>
      <c r="F8">
        <f t="shared" si="4"/>
        <v>256</v>
      </c>
      <c r="G8">
        <f t="shared" si="5"/>
        <v>254.01999999999998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69.599999999999994</v>
      </c>
      <c r="N8">
        <f t="shared" si="0"/>
        <v>254.02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69.59999999999998</v>
      </c>
      <c r="U8" s="156">
        <f t="shared" si="2"/>
        <v>254.01999999999998</v>
      </c>
      <c r="V8" s="154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17.79</v>
      </c>
      <c r="Z9">
        <f>BAWANA!BD9+BAWANA!BE9</f>
        <v>17.79</v>
      </c>
      <c r="AA9">
        <f>BAWANA!X9+BAWANA!Y9</f>
        <v>17.79</v>
      </c>
      <c r="AB9">
        <f>BAWANA!AE9+BAWANA!AF9</f>
        <v>17.79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234.42000000000002</v>
      </c>
      <c r="E10">
        <f>BAWANA!AM10</f>
        <v>0</v>
      </c>
      <c r="F10">
        <f t="shared" si="4"/>
        <v>256</v>
      </c>
      <c r="G10">
        <f t="shared" si="5"/>
        <v>234.42000000000002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29.06</v>
      </c>
      <c r="T10">
        <v>50</v>
      </c>
      <c r="U10" s="156">
        <f t="shared" si="2"/>
        <v>234.42000000000002</v>
      </c>
      <c r="V10" s="154">
        <f t="shared" si="3"/>
        <v>0</v>
      </c>
      <c r="Y10">
        <f>BAWANA!AW10+BAWANA!AX10</f>
        <v>17.79</v>
      </c>
      <c r="Z10">
        <f>BAWANA!BD10+BAWANA!BE10</f>
        <v>17.79</v>
      </c>
      <c r="AA10">
        <f>BAWANA!X10+BAWANA!Y10</f>
        <v>17.79</v>
      </c>
      <c r="AB10">
        <f>BAWANA!AE10+BAWANA!AF10</f>
        <v>17.79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17.79</v>
      </c>
      <c r="Z11">
        <f>BAWANA!BD11+BAWANA!BE11</f>
        <v>17.79</v>
      </c>
      <c r="AA11">
        <f>BAWANA!X11+BAWANA!Y11</f>
        <v>17.79</v>
      </c>
      <c r="AB11">
        <f>BAWANA!AE11+BAWANA!AF11</f>
        <v>17.79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234.42000000000002</v>
      </c>
      <c r="E12">
        <f>BAWANA!AM12</f>
        <v>0</v>
      </c>
      <c r="F12">
        <f t="shared" si="4"/>
        <v>256</v>
      </c>
      <c r="G12">
        <f t="shared" si="5"/>
        <v>234.42000000000002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234.42000000000002</v>
      </c>
      <c r="V12" s="154">
        <f t="shared" si="3"/>
        <v>0</v>
      </c>
      <c r="Y12">
        <f>BAWANA!AW12+BAWANA!AX12</f>
        <v>17.79</v>
      </c>
      <c r="Z12">
        <f>BAWANA!BD12+BAWANA!BE12</f>
        <v>17.79</v>
      </c>
      <c r="AA12">
        <f>BAWANA!X12+BAWANA!Y12</f>
        <v>17.79</v>
      </c>
      <c r="AB12">
        <f>BAWANA!AE12+BAWANA!AF12</f>
        <v>17.79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234.42000000000002</v>
      </c>
      <c r="E13">
        <f>BAWANA!AM13</f>
        <v>0</v>
      </c>
      <c r="F13">
        <f t="shared" si="4"/>
        <v>256</v>
      </c>
      <c r="G13">
        <f t="shared" si="5"/>
        <v>234.42000000000002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234.42000000000002</v>
      </c>
      <c r="V13" s="154">
        <f t="shared" si="3"/>
        <v>0</v>
      </c>
      <c r="Y13">
        <f>BAWANA!AW13+BAWANA!AX13</f>
        <v>17.79</v>
      </c>
      <c r="Z13">
        <f>BAWANA!BD13+BAWANA!BE13</f>
        <v>17.79</v>
      </c>
      <c r="AA13">
        <f>BAWANA!X13+BAWANA!Y13</f>
        <v>17.79</v>
      </c>
      <c r="AB13">
        <f>BAWANA!AE13+BAWANA!AF13</f>
        <v>17.79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17.79</v>
      </c>
      <c r="Z14">
        <f>BAWANA!BD14+BAWANA!BE14</f>
        <v>17.79</v>
      </c>
      <c r="AA14">
        <f>BAWANA!X14+BAWANA!Y14</f>
        <v>17.79</v>
      </c>
      <c r="AB14">
        <f>BAWANA!AE14+BAWANA!AF14</f>
        <v>17.79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17.79</v>
      </c>
      <c r="Z15">
        <f>BAWANA!BD15+BAWANA!BE15</f>
        <v>17.79</v>
      </c>
      <c r="AA15">
        <f>BAWANA!X15+BAWANA!Y15</f>
        <v>17.79</v>
      </c>
      <c r="AB15">
        <f>BAWANA!AE15+BAWANA!AF15</f>
        <v>17.79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17.79</v>
      </c>
      <c r="Z16">
        <f>BAWANA!BD16+BAWANA!BE16</f>
        <v>17.79</v>
      </c>
      <c r="AA16">
        <f>BAWANA!X16+BAWANA!Y16</f>
        <v>17.79</v>
      </c>
      <c r="AB16">
        <f>BAWANA!AE16+BAWANA!AF16</f>
        <v>17.79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17.79</v>
      </c>
      <c r="Z17">
        <f>BAWANA!BD17+BAWANA!BE17</f>
        <v>17.79</v>
      </c>
      <c r="AA17">
        <f>BAWANA!X17+BAWANA!Y17</f>
        <v>17.79</v>
      </c>
      <c r="AB17">
        <f>BAWANA!AE17+BAWANA!AF17</f>
        <v>17.79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17.79</v>
      </c>
      <c r="Z18">
        <f>BAWANA!BD18+BAWANA!BE18</f>
        <v>17.79</v>
      </c>
      <c r="AA18">
        <f>BAWANA!X18+BAWANA!Y18</f>
        <v>17.79</v>
      </c>
      <c r="AB18">
        <f>BAWANA!AE18+BAWANA!AF18</f>
        <v>17.79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17.79</v>
      </c>
      <c r="Z19">
        <f>BAWANA!BD19+BAWANA!BE19</f>
        <v>17.79</v>
      </c>
      <c r="AA19">
        <f>BAWANA!X19+BAWANA!Y19</f>
        <v>17.79</v>
      </c>
      <c r="AB19">
        <f>BAWANA!AE19+BAWANA!AF19</f>
        <v>17.79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17.79</v>
      </c>
      <c r="Z20">
        <f>BAWANA!BD20+BAWANA!BE20</f>
        <v>17.79</v>
      </c>
      <c r="AA20">
        <f>BAWANA!X20+BAWANA!Y20</f>
        <v>17.79</v>
      </c>
      <c r="AB20">
        <f>BAWANA!AE20+BAWANA!AF20</f>
        <v>17.79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234.42000000000002</v>
      </c>
      <c r="E21">
        <f>BAWANA!AM21</f>
        <v>0</v>
      </c>
      <c r="F21">
        <f t="shared" si="4"/>
        <v>256</v>
      </c>
      <c r="G21">
        <f t="shared" si="5"/>
        <v>234.42000000000002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234.42000000000002</v>
      </c>
      <c r="V21" s="154">
        <f t="shared" si="3"/>
        <v>0</v>
      </c>
      <c r="Y21">
        <f>BAWANA!AW21+BAWANA!AX21</f>
        <v>17.79</v>
      </c>
      <c r="Z21">
        <f>BAWANA!BD21+BAWANA!BE21</f>
        <v>17.79</v>
      </c>
      <c r="AA21">
        <f>BAWANA!X21+BAWANA!Y21</f>
        <v>17.79</v>
      </c>
      <c r="AB21">
        <f>BAWANA!AE21+BAWANA!AF21</f>
        <v>17.79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234.42000000000002</v>
      </c>
      <c r="E22">
        <f>BAWANA!AM22</f>
        <v>0</v>
      </c>
      <c r="F22">
        <f t="shared" si="4"/>
        <v>256</v>
      </c>
      <c r="G22">
        <f t="shared" si="5"/>
        <v>234.42000000000002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234.42000000000002</v>
      </c>
      <c r="V22" s="154">
        <f t="shared" si="3"/>
        <v>0</v>
      </c>
      <c r="Y22">
        <f>BAWANA!AW22+BAWANA!AX22</f>
        <v>17.79</v>
      </c>
      <c r="Z22">
        <f>BAWANA!BD22+BAWANA!BE22</f>
        <v>17.79</v>
      </c>
      <c r="AA22">
        <f>BAWANA!X22+BAWANA!Y22</f>
        <v>17.79</v>
      </c>
      <c r="AB22">
        <f>BAWANA!AE22+BAWANA!AF22</f>
        <v>17.79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254.01999999999998</v>
      </c>
      <c r="E23">
        <f>BAWANA!AM23</f>
        <v>0</v>
      </c>
      <c r="F23">
        <f t="shared" si="4"/>
        <v>256</v>
      </c>
      <c r="G23">
        <f t="shared" si="5"/>
        <v>254.01999999999998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69.599999999999994</v>
      </c>
      <c r="N23">
        <f t="shared" si="0"/>
        <v>254.02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69.59999999999998</v>
      </c>
      <c r="U23" s="156">
        <f t="shared" si="2"/>
        <v>254.01999999999998</v>
      </c>
      <c r="V23" s="154">
        <f t="shared" si="3"/>
        <v>0</v>
      </c>
      <c r="Y23">
        <f>BAWANA!AW23+BAWANA!AX23</f>
        <v>7.99</v>
      </c>
      <c r="Z23">
        <f>BAWANA!BD23+BAWANA!BE23</f>
        <v>7.99</v>
      </c>
      <c r="AA23">
        <f>BAWANA!X23+BAWANA!Y23</f>
        <v>7.99</v>
      </c>
      <c r="AB23">
        <f>BAWANA!AE23+BAWANA!AF23</f>
        <v>7.99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254.01999999999998</v>
      </c>
      <c r="E24">
        <f>BAWANA!AM24</f>
        <v>0</v>
      </c>
      <c r="F24">
        <f t="shared" si="4"/>
        <v>256</v>
      </c>
      <c r="G24">
        <f t="shared" si="5"/>
        <v>254.01999999999998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69.599999999999994</v>
      </c>
      <c r="N24">
        <f t="shared" si="0"/>
        <v>254.02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69.59999999999998</v>
      </c>
      <c r="U24" s="156">
        <f t="shared" si="2"/>
        <v>254.01999999999998</v>
      </c>
      <c r="V24" s="154">
        <f t="shared" si="3"/>
        <v>0</v>
      </c>
      <c r="Y24">
        <f>BAWANA!AW24+BAWANA!AX24</f>
        <v>7.99</v>
      </c>
      <c r="Z24">
        <f>BAWANA!BD24+BAWANA!BE24</f>
        <v>7.99</v>
      </c>
      <c r="AA24">
        <f>BAWANA!X24+BAWANA!Y24</f>
        <v>7.99</v>
      </c>
      <c r="AB24">
        <f>BAWANA!AE24+BAWANA!AF24</f>
        <v>7.99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254.01999999999998</v>
      </c>
      <c r="E25">
        <f>BAWANA!AM25</f>
        <v>0</v>
      </c>
      <c r="F25">
        <f t="shared" si="4"/>
        <v>256</v>
      </c>
      <c r="G25">
        <f t="shared" si="5"/>
        <v>254.01999999999998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254.02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254.01999999999998</v>
      </c>
      <c r="V25" s="154">
        <f t="shared" si="3"/>
        <v>0</v>
      </c>
      <c r="Y25">
        <f>BAWANA!AW25+BAWANA!AX25</f>
        <v>7.99</v>
      </c>
      <c r="Z25">
        <f>BAWANA!BD25+BAWANA!BE25</f>
        <v>7.99</v>
      </c>
      <c r="AA25">
        <f>BAWANA!X25+BAWANA!Y25</f>
        <v>7.99</v>
      </c>
      <c r="AB25">
        <f>BAWANA!AE25+BAWANA!AF25</f>
        <v>7.99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254.01999999999998</v>
      </c>
      <c r="E26">
        <f>BAWANA!AM26</f>
        <v>0</v>
      </c>
      <c r="F26">
        <f t="shared" si="4"/>
        <v>256</v>
      </c>
      <c r="G26">
        <f t="shared" si="5"/>
        <v>254.01999999999998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254.02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254.01999999999998</v>
      </c>
      <c r="V26" s="154">
        <f t="shared" si="3"/>
        <v>0</v>
      </c>
      <c r="Y26">
        <f>BAWANA!AW26+BAWANA!AX26</f>
        <v>7.99</v>
      </c>
      <c r="Z26">
        <f>BAWANA!BD26+BAWANA!BE26</f>
        <v>7.99</v>
      </c>
      <c r="AA26">
        <f>BAWANA!X26+BAWANA!Y26</f>
        <v>7.99</v>
      </c>
      <c r="AB26">
        <f>BAWANA!AE26+BAWANA!AF26</f>
        <v>7.99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17.79</v>
      </c>
      <c r="Z27">
        <f>BAWANA!BD27+BAWANA!BE27</f>
        <v>17.79</v>
      </c>
      <c r="AA27">
        <f>BAWANA!X27+BAWANA!Y27</f>
        <v>17.79</v>
      </c>
      <c r="AB27">
        <f>BAWANA!AE27+BAWANA!AF27</f>
        <v>17.79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7.99</v>
      </c>
      <c r="Z28">
        <f>BAWANA!BD28+BAWANA!BE28</f>
        <v>7.99</v>
      </c>
      <c r="AA28">
        <f>BAWANA!X28+BAWANA!Y28</f>
        <v>7.99</v>
      </c>
      <c r="AB28">
        <f>BAWANA!AE28+BAWANA!AF28</f>
        <v>7.99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7.99</v>
      </c>
      <c r="Z29">
        <f>BAWANA!BD29+BAWANA!BE29</f>
        <v>7.99</v>
      </c>
      <c r="AA29">
        <f>BAWANA!X29+BAWANA!Y29</f>
        <v>7.99</v>
      </c>
      <c r="AB29">
        <f>BAWANA!AE29+BAWANA!AF29</f>
        <v>7.99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7.99</v>
      </c>
      <c r="Z30">
        <f>BAWANA!BD30+BAWANA!BE30</f>
        <v>7.99</v>
      </c>
      <c r="AA30">
        <f>BAWANA!X30+BAWANA!Y30</f>
        <v>7.99</v>
      </c>
      <c r="AB30">
        <f>BAWANA!AE30+BAWANA!AF30</f>
        <v>7.99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7.99</v>
      </c>
      <c r="Z31">
        <f>BAWANA!BD31+BAWANA!BE31</f>
        <v>7.99</v>
      </c>
      <c r="AA31">
        <f>BAWANA!X31+BAWANA!Y31</f>
        <v>7.99</v>
      </c>
      <c r="AB31">
        <f>BAWANA!AE31+BAWANA!AF31</f>
        <v>7.99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254.01999999999998</v>
      </c>
      <c r="E32">
        <f>BAWANA!AM32</f>
        <v>0</v>
      </c>
      <c r="F32">
        <f t="shared" si="4"/>
        <v>256</v>
      </c>
      <c r="G32">
        <f t="shared" si="5"/>
        <v>254.01999999999998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254.02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254.01999999999998</v>
      </c>
      <c r="V32" s="154">
        <f t="shared" si="3"/>
        <v>0</v>
      </c>
      <c r="Y32">
        <f>BAWANA!AW32+BAWANA!AX32</f>
        <v>7.99</v>
      </c>
      <c r="Z32">
        <f>BAWANA!BD32+BAWANA!BE32</f>
        <v>7.99</v>
      </c>
      <c r="AA32">
        <f>BAWANA!X32+BAWANA!Y32</f>
        <v>7.99</v>
      </c>
      <c r="AB32">
        <f>BAWANA!AE32+BAWANA!AF32</f>
        <v>7.99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254.01999999999998</v>
      </c>
      <c r="E33">
        <f>BAWANA!AM33</f>
        <v>0</v>
      </c>
      <c r="F33">
        <f t="shared" si="4"/>
        <v>256</v>
      </c>
      <c r="G33">
        <f t="shared" si="5"/>
        <v>254.01999999999998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254.02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254.01999999999998</v>
      </c>
      <c r="V33" s="154">
        <f t="shared" si="3"/>
        <v>0</v>
      </c>
      <c r="Y33">
        <f>BAWANA!AW33+BAWANA!AX33</f>
        <v>7.99</v>
      </c>
      <c r="Z33">
        <f>BAWANA!BD33+BAWANA!BE33</f>
        <v>7.99</v>
      </c>
      <c r="AA33">
        <f>BAWANA!X33+BAWANA!Y33</f>
        <v>7.99</v>
      </c>
      <c r="AB33">
        <f>BAWANA!AE33+BAWANA!AF33</f>
        <v>7.99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17.79</v>
      </c>
      <c r="Z34">
        <f>BAWANA!BD34+BAWANA!BE34</f>
        <v>17.79</v>
      </c>
      <c r="AA34">
        <f>BAWANA!X34+BAWANA!Y34</f>
        <v>17.79</v>
      </c>
      <c r="AB34">
        <f>BAWANA!AE34+BAWANA!AF34</f>
        <v>17.79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17.79</v>
      </c>
      <c r="Z35">
        <f>BAWANA!BD35+BAWANA!BE35</f>
        <v>17.79</v>
      </c>
      <c r="AA35">
        <f>BAWANA!X35+BAWANA!Y35</f>
        <v>17.79</v>
      </c>
      <c r="AB35">
        <f>BAWANA!AE35+BAWANA!AF35</f>
        <v>17.79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17.79</v>
      </c>
      <c r="Z36">
        <f>BAWANA!BD36+BAWANA!BE36</f>
        <v>17.79</v>
      </c>
      <c r="AA36">
        <f>BAWANA!X36+BAWANA!Y36</f>
        <v>17.79</v>
      </c>
      <c r="AB36">
        <f>BAWANA!AE36+BAWANA!AF36</f>
        <v>17.79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17.79</v>
      </c>
      <c r="Z37">
        <f>BAWANA!BD37+BAWANA!BE37</f>
        <v>17.79</v>
      </c>
      <c r="AA37">
        <f>BAWANA!X37+BAWANA!Y37</f>
        <v>17.79</v>
      </c>
      <c r="AB37">
        <f>BAWANA!AE37+BAWANA!AF37</f>
        <v>17.79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17.79</v>
      </c>
      <c r="Z38">
        <f>BAWANA!BD38+BAWANA!BE38</f>
        <v>17.79</v>
      </c>
      <c r="AA38">
        <f>BAWANA!X38+BAWANA!Y38</f>
        <v>17.79</v>
      </c>
      <c r="AB38">
        <f>BAWANA!AE38+BAWANA!AF38</f>
        <v>17.79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</v>
      </c>
      <c r="E39">
        <f>BAWANA!AM39</f>
        <v>0</v>
      </c>
      <c r="F39">
        <f t="shared" si="4"/>
        <v>256</v>
      </c>
      <c r="G39">
        <f t="shared" si="5"/>
        <v>234.42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29.059999999999995</v>
      </c>
      <c r="T39">
        <v>49.999999999999993</v>
      </c>
      <c r="U39" s="156">
        <f t="shared" si="2"/>
        <v>234.42</v>
      </c>
      <c r="V39" s="154">
        <f t="shared" si="3"/>
        <v>0</v>
      </c>
      <c r="Y39">
        <f>BAWANA!AW39+BAWANA!AX39</f>
        <v>32</v>
      </c>
      <c r="Z39">
        <f>BAWANA!BD39+BAWANA!BE39</f>
        <v>3.58</v>
      </c>
      <c r="AA39">
        <f>BAWANA!X39+BAWANA!Y39</f>
        <v>32</v>
      </c>
      <c r="AB39">
        <f>BAWANA!AE39+BAWANA!AF39</f>
        <v>3.58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</v>
      </c>
      <c r="E40">
        <f>BAWANA!AM40</f>
        <v>0</v>
      </c>
      <c r="F40">
        <f t="shared" si="4"/>
        <v>256</v>
      </c>
      <c r="G40">
        <f t="shared" si="5"/>
        <v>234.42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99.61999999999999</v>
      </c>
      <c r="Q40">
        <v>49.919999999999995</v>
      </c>
      <c r="R40">
        <v>5.8199999999999994</v>
      </c>
      <c r="S40">
        <v>29.059999999999995</v>
      </c>
      <c r="T40">
        <v>49.999999999999993</v>
      </c>
      <c r="U40" s="156">
        <f t="shared" si="2"/>
        <v>234.42</v>
      </c>
      <c r="V40" s="154">
        <f t="shared" si="3"/>
        <v>0</v>
      </c>
      <c r="Y40">
        <f>BAWANA!AW40+BAWANA!AX40</f>
        <v>32</v>
      </c>
      <c r="Z40">
        <f>BAWANA!BD40+BAWANA!BE40</f>
        <v>3.58</v>
      </c>
      <c r="AA40">
        <f>BAWANA!X40+BAWANA!Y40</f>
        <v>32</v>
      </c>
      <c r="AB40">
        <f>BAWANA!AE40+BAWANA!AF40</f>
        <v>3.58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</v>
      </c>
      <c r="E41">
        <f>BAWANA!AM41</f>
        <v>0</v>
      </c>
      <c r="F41">
        <f t="shared" si="4"/>
        <v>256</v>
      </c>
      <c r="G41">
        <f t="shared" si="5"/>
        <v>234.42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99.61999999999999</v>
      </c>
      <c r="Q41">
        <v>49.919999999999995</v>
      </c>
      <c r="R41">
        <v>5.8199999999999994</v>
      </c>
      <c r="S41">
        <v>29.059999999999995</v>
      </c>
      <c r="T41">
        <v>49.999999999999993</v>
      </c>
      <c r="U41" s="156">
        <f t="shared" si="2"/>
        <v>234.42</v>
      </c>
      <c r="V41" s="154">
        <f t="shared" si="3"/>
        <v>0</v>
      </c>
      <c r="Y41">
        <f>BAWANA!AW41+BAWANA!AX41</f>
        <v>32</v>
      </c>
      <c r="Z41">
        <f>BAWANA!BD41+BAWANA!BE41</f>
        <v>3.58</v>
      </c>
      <c r="AA41">
        <f>BAWANA!X41+BAWANA!Y41</f>
        <v>32</v>
      </c>
      <c r="AB41">
        <f>BAWANA!AE41+BAWANA!AF41</f>
        <v>3.58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</v>
      </c>
      <c r="E42">
        <f>BAWANA!AM42</f>
        <v>0</v>
      </c>
      <c r="F42">
        <f t="shared" si="4"/>
        <v>256</v>
      </c>
      <c r="G42">
        <f t="shared" si="5"/>
        <v>234.42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99.61999999999999</v>
      </c>
      <c r="Q42">
        <v>49.919999999999995</v>
      </c>
      <c r="R42">
        <v>5.8199999999999994</v>
      </c>
      <c r="S42">
        <v>29.059999999999995</v>
      </c>
      <c r="T42">
        <v>49.999999999999993</v>
      </c>
      <c r="U42" s="156">
        <f t="shared" si="2"/>
        <v>234.42</v>
      </c>
      <c r="V42" s="154">
        <f t="shared" si="3"/>
        <v>0</v>
      </c>
      <c r="Y42">
        <f>BAWANA!AW42+BAWANA!AX42</f>
        <v>32</v>
      </c>
      <c r="Z42">
        <f>BAWANA!BD42+BAWANA!BE42</f>
        <v>3.58</v>
      </c>
      <c r="AA42">
        <f>BAWANA!X42+BAWANA!Y42</f>
        <v>32</v>
      </c>
      <c r="AB42">
        <f>BAWANA!AE42+BAWANA!AF42</f>
        <v>3.58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</v>
      </c>
      <c r="E43">
        <f>BAWANA!AM43</f>
        <v>0</v>
      </c>
      <c r="F43">
        <f t="shared" si="4"/>
        <v>256</v>
      </c>
      <c r="G43">
        <f t="shared" si="5"/>
        <v>234.42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29.059999999999995</v>
      </c>
      <c r="T43">
        <v>49.999999999999993</v>
      </c>
      <c r="U43" s="156">
        <f t="shared" si="2"/>
        <v>234.42</v>
      </c>
      <c r="V43" s="154">
        <f t="shared" si="3"/>
        <v>0</v>
      </c>
      <c r="Y43">
        <f>BAWANA!AW43+BAWANA!AX43</f>
        <v>32</v>
      </c>
      <c r="Z43">
        <f>BAWANA!BD43+BAWANA!BE43</f>
        <v>3.58</v>
      </c>
      <c r="AA43">
        <f>BAWANA!X43+BAWANA!Y43</f>
        <v>32</v>
      </c>
      <c r="AB43">
        <f>BAWANA!AE43+BAWANA!AF43</f>
        <v>3.58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</v>
      </c>
      <c r="E44">
        <f>BAWANA!AM44</f>
        <v>0</v>
      </c>
      <c r="F44">
        <f t="shared" si="4"/>
        <v>256</v>
      </c>
      <c r="G44">
        <f t="shared" si="5"/>
        <v>234.42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29.059999999999995</v>
      </c>
      <c r="T44">
        <v>49.999999999999993</v>
      </c>
      <c r="U44" s="156">
        <f t="shared" si="2"/>
        <v>234.42</v>
      </c>
      <c r="V44" s="154">
        <f t="shared" si="3"/>
        <v>0</v>
      </c>
      <c r="Y44">
        <f>BAWANA!AW44+BAWANA!AX44</f>
        <v>32</v>
      </c>
      <c r="Z44">
        <f>BAWANA!BD44+BAWANA!BE44</f>
        <v>3.58</v>
      </c>
      <c r="AA44">
        <f>BAWANA!X44+BAWANA!Y44</f>
        <v>32</v>
      </c>
      <c r="AB44">
        <f>BAWANA!AE44+BAWANA!AF44</f>
        <v>3.58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</v>
      </c>
      <c r="E45">
        <f>BAWANA!AM45</f>
        <v>0</v>
      </c>
      <c r="F45">
        <f t="shared" si="4"/>
        <v>256</v>
      </c>
      <c r="G45">
        <f t="shared" si="5"/>
        <v>234.42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29.059999999999995</v>
      </c>
      <c r="T45">
        <v>49.999999999999993</v>
      </c>
      <c r="U45" s="156">
        <f t="shared" si="2"/>
        <v>234.42</v>
      </c>
      <c r="V45" s="154">
        <f t="shared" si="3"/>
        <v>0</v>
      </c>
      <c r="Y45">
        <f>BAWANA!AW45+BAWANA!AX45</f>
        <v>32</v>
      </c>
      <c r="Z45">
        <f>BAWANA!BD45+BAWANA!BE45</f>
        <v>3.58</v>
      </c>
      <c r="AA45">
        <f>BAWANA!X45+BAWANA!Y45</f>
        <v>32</v>
      </c>
      <c r="AB45">
        <f>BAWANA!AE45+BAWANA!AF45</f>
        <v>3.58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</v>
      </c>
      <c r="E46">
        <f>BAWANA!AM46</f>
        <v>0</v>
      </c>
      <c r="F46">
        <f t="shared" si="4"/>
        <v>256</v>
      </c>
      <c r="G46">
        <f t="shared" si="5"/>
        <v>234.42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29.059999999999995</v>
      </c>
      <c r="T46">
        <v>49.999999999999993</v>
      </c>
      <c r="U46" s="156">
        <f t="shared" si="2"/>
        <v>234.42</v>
      </c>
      <c r="V46" s="154">
        <f t="shared" si="3"/>
        <v>0</v>
      </c>
      <c r="Y46">
        <f>BAWANA!AW46+BAWANA!AX46</f>
        <v>32</v>
      </c>
      <c r="Z46">
        <f>BAWANA!BD46+BAWANA!BE46</f>
        <v>3.58</v>
      </c>
      <c r="AA46">
        <f>BAWANA!X46+BAWANA!Y46</f>
        <v>32</v>
      </c>
      <c r="AB46">
        <f>BAWANA!AE46+BAWANA!AF46</f>
        <v>3.58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</v>
      </c>
      <c r="E47">
        <f>BAWANA!AM47</f>
        <v>0</v>
      </c>
      <c r="F47">
        <f t="shared" si="4"/>
        <v>256</v>
      </c>
      <c r="G47">
        <f t="shared" si="5"/>
        <v>234.42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29.059999999999995</v>
      </c>
      <c r="T47">
        <v>49.999999999999993</v>
      </c>
      <c r="U47" s="156">
        <f t="shared" si="2"/>
        <v>234.42</v>
      </c>
      <c r="V47" s="154">
        <f t="shared" si="3"/>
        <v>0</v>
      </c>
      <c r="Y47">
        <f>BAWANA!AW47+BAWANA!AX47</f>
        <v>32</v>
      </c>
      <c r="Z47">
        <f>BAWANA!BD47+BAWANA!BE47</f>
        <v>3.58</v>
      </c>
      <c r="AA47">
        <f>BAWANA!X47+BAWANA!Y47</f>
        <v>32</v>
      </c>
      <c r="AB47">
        <f>BAWANA!AE47+BAWANA!AF47</f>
        <v>3.58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</v>
      </c>
      <c r="E48">
        <f>BAWANA!AM48</f>
        <v>0</v>
      </c>
      <c r="F48">
        <f t="shared" si="4"/>
        <v>256</v>
      </c>
      <c r="G48">
        <f t="shared" si="5"/>
        <v>234.42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29.059999999999995</v>
      </c>
      <c r="T48">
        <v>49.999999999999993</v>
      </c>
      <c r="U48" s="156">
        <f t="shared" si="2"/>
        <v>234.42</v>
      </c>
      <c r="V48" s="154">
        <f t="shared" si="3"/>
        <v>0</v>
      </c>
      <c r="Y48">
        <f>BAWANA!AW48+BAWANA!AX48</f>
        <v>32</v>
      </c>
      <c r="Z48">
        <f>BAWANA!BD48+BAWANA!BE48</f>
        <v>3.58</v>
      </c>
      <c r="AA48">
        <f>BAWANA!X48+BAWANA!Y48</f>
        <v>32</v>
      </c>
      <c r="AB48">
        <f>BAWANA!AE48+BAWANA!AF48</f>
        <v>3.58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</v>
      </c>
      <c r="E49">
        <f>BAWANA!AM49</f>
        <v>0</v>
      </c>
      <c r="F49">
        <f t="shared" si="4"/>
        <v>256</v>
      </c>
      <c r="G49">
        <f t="shared" si="5"/>
        <v>234.42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29.059999999999995</v>
      </c>
      <c r="T49">
        <v>49.999999999999993</v>
      </c>
      <c r="U49" s="156">
        <f t="shared" si="2"/>
        <v>234.42</v>
      </c>
      <c r="V49" s="154">
        <f t="shared" si="3"/>
        <v>0</v>
      </c>
      <c r="Y49">
        <f>BAWANA!AW49+BAWANA!AX49</f>
        <v>32</v>
      </c>
      <c r="Z49">
        <f>BAWANA!BD49+BAWANA!BE49</f>
        <v>3.58</v>
      </c>
      <c r="AA49">
        <f>BAWANA!X49+BAWANA!Y49</f>
        <v>32</v>
      </c>
      <c r="AB49">
        <f>BAWANA!AE49+BAWANA!AF49</f>
        <v>3.58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</v>
      </c>
      <c r="E50">
        <f>BAWANA!AM50</f>
        <v>0</v>
      </c>
      <c r="F50">
        <f t="shared" si="4"/>
        <v>256</v>
      </c>
      <c r="G50">
        <f t="shared" si="5"/>
        <v>234.42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29.059999999999995</v>
      </c>
      <c r="T50">
        <v>49.999999999999993</v>
      </c>
      <c r="U50" s="156">
        <f t="shared" si="2"/>
        <v>234.42</v>
      </c>
      <c r="V50" s="154">
        <f t="shared" si="3"/>
        <v>0</v>
      </c>
      <c r="Y50">
        <f>BAWANA!AW50+BAWANA!AX50</f>
        <v>32</v>
      </c>
      <c r="Z50">
        <f>BAWANA!BD50+BAWANA!BE50</f>
        <v>3.58</v>
      </c>
      <c r="AA50">
        <f>BAWANA!X50+BAWANA!Y50</f>
        <v>32</v>
      </c>
      <c r="AB50">
        <f>BAWANA!AE50+BAWANA!AF50</f>
        <v>3.58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</v>
      </c>
      <c r="E59">
        <f>BAWANA!AM59</f>
        <v>0</v>
      </c>
      <c r="F59">
        <f t="shared" si="4"/>
        <v>256</v>
      </c>
      <c r="G59">
        <f t="shared" si="5"/>
        <v>234.42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49.999999999999993</v>
      </c>
      <c r="U59" s="156">
        <f t="shared" si="2"/>
        <v>234.42</v>
      </c>
      <c r="V59" s="154">
        <f t="shared" si="3"/>
        <v>0</v>
      </c>
      <c r="Y59">
        <f>BAWANA!AW59+BAWANA!AX59</f>
        <v>32</v>
      </c>
      <c r="Z59">
        <f>BAWANA!BD59+BAWANA!BE59</f>
        <v>3.58</v>
      </c>
      <c r="AA59">
        <f>BAWANA!X59+BAWANA!Y59</f>
        <v>32</v>
      </c>
      <c r="AB59">
        <f>BAWANA!AE59+BAWANA!AF59</f>
        <v>3.58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</v>
      </c>
      <c r="E60">
        <f>BAWANA!AM60</f>
        <v>0</v>
      </c>
      <c r="F60">
        <f t="shared" si="4"/>
        <v>256</v>
      </c>
      <c r="G60">
        <f t="shared" si="5"/>
        <v>234.42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49.999999999999993</v>
      </c>
      <c r="U60" s="156">
        <f t="shared" si="2"/>
        <v>234.42</v>
      </c>
      <c r="V60" s="154">
        <f t="shared" si="3"/>
        <v>0</v>
      </c>
      <c r="Y60">
        <f>BAWANA!AW60+BAWANA!AX60</f>
        <v>32</v>
      </c>
      <c r="Z60">
        <f>BAWANA!BD60+BAWANA!BE60</f>
        <v>3.58</v>
      </c>
      <c r="AA60">
        <f>BAWANA!X60+BAWANA!Y60</f>
        <v>32</v>
      </c>
      <c r="AB60">
        <f>BAWANA!AE60+BAWANA!AF60</f>
        <v>3.58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</v>
      </c>
      <c r="E61">
        <f>BAWANA!AM61</f>
        <v>0</v>
      </c>
      <c r="F61">
        <f t="shared" si="4"/>
        <v>256</v>
      </c>
      <c r="G61">
        <f t="shared" si="5"/>
        <v>234.42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49.999999999999993</v>
      </c>
      <c r="U61" s="156">
        <f t="shared" si="2"/>
        <v>234.42</v>
      </c>
      <c r="V61" s="154">
        <f t="shared" si="3"/>
        <v>0</v>
      </c>
      <c r="Y61">
        <f>BAWANA!AW61+BAWANA!AX61</f>
        <v>32</v>
      </c>
      <c r="Z61">
        <f>BAWANA!BD61+BAWANA!BE61</f>
        <v>3.58</v>
      </c>
      <c r="AA61">
        <f>BAWANA!X61+BAWANA!Y61</f>
        <v>32</v>
      </c>
      <c r="AB61">
        <f>BAWANA!AE61+BAWANA!AF61</f>
        <v>3.58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254.01999999999998</v>
      </c>
      <c r="E62">
        <f>BAWANA!AM62</f>
        <v>0</v>
      </c>
      <c r="F62">
        <f t="shared" si="4"/>
        <v>256</v>
      </c>
      <c r="G62">
        <f t="shared" si="5"/>
        <v>254.01999999999998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254.02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254.01999999999998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254.01999999999998</v>
      </c>
      <c r="E63">
        <f>BAWANA!AM63</f>
        <v>0</v>
      </c>
      <c r="F63">
        <f t="shared" si="4"/>
        <v>256</v>
      </c>
      <c r="G63">
        <f t="shared" si="5"/>
        <v>254.01999999999998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254.02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69.59999999999998</v>
      </c>
      <c r="U63" s="156">
        <f t="shared" si="2"/>
        <v>254.01999999999998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254.01999999999998</v>
      </c>
      <c r="E64">
        <f>BAWANA!AM64</f>
        <v>0</v>
      </c>
      <c r="F64">
        <f t="shared" si="4"/>
        <v>256</v>
      </c>
      <c r="G64">
        <f t="shared" si="5"/>
        <v>254.01999999999998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254.02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69.59999999999998</v>
      </c>
      <c r="U64" s="156">
        <f t="shared" si="2"/>
        <v>254.01999999999998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</v>
      </c>
      <c r="E65">
        <f>BAWANA!AM65</f>
        <v>0</v>
      </c>
      <c r="F65">
        <f t="shared" si="4"/>
        <v>256</v>
      </c>
      <c r="G65">
        <f t="shared" si="5"/>
        <v>234.42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49.999999999999993</v>
      </c>
      <c r="U65" s="156">
        <f t="shared" si="2"/>
        <v>234.42</v>
      </c>
      <c r="V65" s="154">
        <f t="shared" si="3"/>
        <v>0</v>
      </c>
      <c r="Y65">
        <f>BAWANA!AW65+BAWANA!AX65</f>
        <v>32</v>
      </c>
      <c r="Z65">
        <f>BAWANA!BD65+BAWANA!BE65</f>
        <v>3.58</v>
      </c>
      <c r="AA65">
        <f>BAWANA!X65+BAWANA!Y65</f>
        <v>32</v>
      </c>
      <c r="AB65">
        <f>BAWANA!AE65+BAWANA!AF65</f>
        <v>3.58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</v>
      </c>
      <c r="E66">
        <f>BAWANA!AM66</f>
        <v>0</v>
      </c>
      <c r="F66">
        <f t="shared" si="4"/>
        <v>256</v>
      </c>
      <c r="G66">
        <f t="shared" si="5"/>
        <v>234.42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49.999999999999993</v>
      </c>
      <c r="U66" s="156">
        <f t="shared" si="2"/>
        <v>234.42</v>
      </c>
      <c r="V66" s="154">
        <f t="shared" si="3"/>
        <v>0</v>
      </c>
      <c r="Y66">
        <f>BAWANA!AW66+BAWANA!AX66</f>
        <v>32</v>
      </c>
      <c r="Z66">
        <f>BAWANA!BD66+BAWANA!BE66</f>
        <v>3.58</v>
      </c>
      <c r="AA66">
        <f>BAWANA!X66+BAWANA!Y66</f>
        <v>32</v>
      </c>
      <c r="AB66">
        <f>BAWANA!AE66+BAWANA!AF66</f>
        <v>3.58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</v>
      </c>
      <c r="E67">
        <f>BAWANA!AM67</f>
        <v>0</v>
      </c>
      <c r="F67">
        <f t="shared" si="4"/>
        <v>256</v>
      </c>
      <c r="G67">
        <f t="shared" si="5"/>
        <v>234.42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49.999999999999993</v>
      </c>
      <c r="U67" s="156">
        <f t="shared" ref="U67:U98" si="9">SUM(P67:T67)</f>
        <v>234.42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3.58</v>
      </c>
      <c r="AA67">
        <f>BAWANA!X67+BAWANA!Y67</f>
        <v>32</v>
      </c>
      <c r="AB67">
        <f>BAWANA!AE67+BAWANA!AF67</f>
        <v>3.58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49.999999999999993</v>
      </c>
      <c r="U68" s="156">
        <f t="shared" si="9"/>
        <v>234.42</v>
      </c>
      <c r="V68" s="154">
        <f t="shared" si="10"/>
        <v>0</v>
      </c>
      <c r="Y68">
        <f>BAWANA!AW68+BAWANA!AX68</f>
        <v>32</v>
      </c>
      <c r="Z68">
        <f>BAWANA!BD68+BAWANA!BE68</f>
        <v>3.58</v>
      </c>
      <c r="AA68">
        <f>BAWANA!X68+BAWANA!Y68</f>
        <v>32</v>
      </c>
      <c r="AB68">
        <f>BAWANA!AE68+BAWANA!AF68</f>
        <v>3.58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</v>
      </c>
      <c r="E69">
        <f>BAWANA!AM69</f>
        <v>0</v>
      </c>
      <c r="F69">
        <f t="shared" si="11"/>
        <v>256</v>
      </c>
      <c r="G69">
        <f t="shared" si="12"/>
        <v>234.42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49.999999999999993</v>
      </c>
      <c r="U69" s="156">
        <f t="shared" si="9"/>
        <v>234.42</v>
      </c>
      <c r="V69" s="154">
        <f t="shared" si="10"/>
        <v>0</v>
      </c>
      <c r="Y69">
        <f>BAWANA!AW69+BAWANA!AX69</f>
        <v>32</v>
      </c>
      <c r="Z69">
        <f>BAWANA!BD69+BAWANA!BE69</f>
        <v>3.58</v>
      </c>
      <c r="AA69">
        <f>BAWANA!X69+BAWANA!Y69</f>
        <v>32</v>
      </c>
      <c r="AB69">
        <f>BAWANA!AE69+BAWANA!AF69</f>
        <v>3.58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</v>
      </c>
      <c r="E70">
        <f>BAWANA!AM70</f>
        <v>0</v>
      </c>
      <c r="F70">
        <f t="shared" si="11"/>
        <v>256</v>
      </c>
      <c r="G70">
        <f t="shared" si="12"/>
        <v>234.42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49.999999999999993</v>
      </c>
      <c r="U70" s="156">
        <f t="shared" si="9"/>
        <v>234.42</v>
      </c>
      <c r="V70" s="154">
        <f t="shared" si="10"/>
        <v>0</v>
      </c>
      <c r="Y70">
        <f>BAWANA!AW70+BAWANA!AX70</f>
        <v>32</v>
      </c>
      <c r="Z70">
        <f>BAWANA!BD70+BAWANA!BE70</f>
        <v>3.58</v>
      </c>
      <c r="AA70">
        <f>BAWANA!X70+BAWANA!Y70</f>
        <v>32</v>
      </c>
      <c r="AB70">
        <f>BAWANA!AE70+BAWANA!AF70</f>
        <v>3.58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</v>
      </c>
      <c r="E71">
        <f>BAWANA!AM71</f>
        <v>0</v>
      </c>
      <c r="F71">
        <f t="shared" si="11"/>
        <v>256</v>
      </c>
      <c r="G71">
        <f t="shared" si="12"/>
        <v>234.42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49.999999999999993</v>
      </c>
      <c r="U71" s="156">
        <f t="shared" si="9"/>
        <v>234.42</v>
      </c>
      <c r="V71" s="154">
        <f t="shared" si="10"/>
        <v>0</v>
      </c>
      <c r="Y71">
        <f>BAWANA!AW71+BAWANA!AX71</f>
        <v>32</v>
      </c>
      <c r="Z71">
        <f>BAWANA!BD71+BAWANA!BE71</f>
        <v>3.58</v>
      </c>
      <c r="AA71">
        <f>BAWANA!X71+BAWANA!Y71</f>
        <v>32</v>
      </c>
      <c r="AB71">
        <f>BAWANA!AE71+BAWANA!AF71</f>
        <v>3.58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</v>
      </c>
      <c r="E72">
        <f>BAWANA!AM72</f>
        <v>0</v>
      </c>
      <c r="F72">
        <f t="shared" si="11"/>
        <v>256</v>
      </c>
      <c r="G72">
        <f t="shared" si="12"/>
        <v>234.42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49.999999999999993</v>
      </c>
      <c r="U72" s="156">
        <f t="shared" si="9"/>
        <v>234.42</v>
      </c>
      <c r="V72" s="154">
        <f t="shared" si="10"/>
        <v>0</v>
      </c>
      <c r="Y72">
        <f>BAWANA!AW72+BAWANA!AX72</f>
        <v>32</v>
      </c>
      <c r="Z72">
        <f>BAWANA!BD72+BAWANA!BE72</f>
        <v>3.58</v>
      </c>
      <c r="AA72">
        <f>BAWANA!X72+BAWANA!Y72</f>
        <v>32</v>
      </c>
      <c r="AB72">
        <f>BAWANA!AE72+BAWANA!AF72</f>
        <v>3.58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234.42</v>
      </c>
      <c r="E73">
        <f>BAWANA!AM73</f>
        <v>0</v>
      </c>
      <c r="F73">
        <f t="shared" si="11"/>
        <v>256</v>
      </c>
      <c r="G73">
        <f t="shared" si="12"/>
        <v>234.42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50</v>
      </c>
      <c r="N73">
        <f t="shared" si="7"/>
        <v>234.42000000000002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49.999999999999993</v>
      </c>
      <c r="U73" s="156">
        <f t="shared" si="9"/>
        <v>234.42</v>
      </c>
      <c r="V73" s="154">
        <f t="shared" si="10"/>
        <v>0</v>
      </c>
      <c r="Y73">
        <f>BAWANA!AW73+BAWANA!AX73</f>
        <v>32</v>
      </c>
      <c r="Z73">
        <f>BAWANA!BD73+BAWANA!BE73</f>
        <v>3.58</v>
      </c>
      <c r="AA73">
        <f>BAWANA!X73+BAWANA!Y73</f>
        <v>32</v>
      </c>
      <c r="AB73">
        <f>BAWANA!AE73+BAWANA!AF73</f>
        <v>3.58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234.42</v>
      </c>
      <c r="E74">
        <f>BAWANA!AM74</f>
        <v>0</v>
      </c>
      <c r="F74">
        <f t="shared" si="11"/>
        <v>256</v>
      </c>
      <c r="G74">
        <f t="shared" si="12"/>
        <v>234.42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50</v>
      </c>
      <c r="N74">
        <f t="shared" si="7"/>
        <v>234.42000000000002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49.999999999999993</v>
      </c>
      <c r="U74" s="156">
        <f t="shared" si="9"/>
        <v>234.42</v>
      </c>
      <c r="V74" s="154">
        <f t="shared" si="10"/>
        <v>0</v>
      </c>
      <c r="Y74">
        <f>BAWANA!AW74+BAWANA!AX74</f>
        <v>32</v>
      </c>
      <c r="Z74">
        <f>BAWANA!BD74+BAWANA!BE74</f>
        <v>3.58</v>
      </c>
      <c r="AA74">
        <f>BAWANA!X74+BAWANA!Y74</f>
        <v>32</v>
      </c>
      <c r="AB74">
        <f>BAWANA!AE74+BAWANA!AF74</f>
        <v>3.58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234.42</v>
      </c>
      <c r="E75">
        <f>BAWANA!AM75</f>
        <v>0</v>
      </c>
      <c r="F75">
        <f t="shared" si="11"/>
        <v>256</v>
      </c>
      <c r="G75">
        <f t="shared" si="12"/>
        <v>234.42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50</v>
      </c>
      <c r="N75">
        <f t="shared" si="7"/>
        <v>234.42000000000002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49.999999999999993</v>
      </c>
      <c r="U75" s="156">
        <f t="shared" si="9"/>
        <v>234.42</v>
      </c>
      <c r="V75" s="154">
        <f t="shared" si="10"/>
        <v>0</v>
      </c>
      <c r="Y75">
        <f>BAWANA!AW75+BAWANA!AX75</f>
        <v>32</v>
      </c>
      <c r="Z75">
        <f>BAWANA!BD75+BAWANA!BE75</f>
        <v>3.58</v>
      </c>
      <c r="AA75">
        <f>BAWANA!X75+BAWANA!Y75</f>
        <v>32</v>
      </c>
      <c r="AB75">
        <f>BAWANA!AE75+BAWANA!AF75</f>
        <v>3.58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234.42</v>
      </c>
      <c r="E76">
        <f>BAWANA!AM76</f>
        <v>0</v>
      </c>
      <c r="F76">
        <f t="shared" si="11"/>
        <v>256</v>
      </c>
      <c r="G76">
        <f t="shared" si="12"/>
        <v>234.42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50</v>
      </c>
      <c r="N76">
        <f t="shared" si="7"/>
        <v>234.42000000000002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49.999999999999993</v>
      </c>
      <c r="U76" s="156">
        <f t="shared" si="9"/>
        <v>234.42</v>
      </c>
      <c r="V76" s="154">
        <f t="shared" si="10"/>
        <v>0</v>
      </c>
      <c r="Y76">
        <f>BAWANA!AW76+BAWANA!AX76</f>
        <v>32</v>
      </c>
      <c r="Z76">
        <f>BAWANA!BD76+BAWANA!BE76</f>
        <v>3.58</v>
      </c>
      <c r="AA76">
        <f>BAWANA!X76+BAWANA!Y76</f>
        <v>32</v>
      </c>
      <c r="AB76">
        <f>BAWANA!AE76+BAWANA!AF76</f>
        <v>3.58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224.5</v>
      </c>
      <c r="E77">
        <f>BAWANA!AM77</f>
        <v>0</v>
      </c>
      <c r="F77">
        <f t="shared" si="11"/>
        <v>256</v>
      </c>
      <c r="G77">
        <f t="shared" si="12"/>
        <v>224.5</v>
      </c>
      <c r="H77" s="154"/>
      <c r="I77">
        <f>BRPL_EOD!AK77+BRPL_EOD!AL77</f>
        <v>99.62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50</v>
      </c>
      <c r="N77">
        <f t="shared" si="7"/>
        <v>224.5</v>
      </c>
      <c r="O77" s="154">
        <f t="shared" si="8"/>
        <v>0</v>
      </c>
      <c r="P77">
        <v>99.62</v>
      </c>
      <c r="Q77">
        <v>40</v>
      </c>
      <c r="R77">
        <v>5.82</v>
      </c>
      <c r="S77">
        <v>29.06</v>
      </c>
      <c r="T77">
        <v>50</v>
      </c>
      <c r="U77" s="156">
        <f t="shared" si="9"/>
        <v>224.5</v>
      </c>
      <c r="V77" s="154">
        <f t="shared" si="10"/>
        <v>0</v>
      </c>
      <c r="Y77">
        <f>BAWANA!AW77+BAWANA!AX77</f>
        <v>32</v>
      </c>
      <c r="Z77">
        <f>BAWANA!BD77+BAWANA!BE77</f>
        <v>13.5</v>
      </c>
      <c r="AA77">
        <f>BAWANA!X77+BAWANA!Y77</f>
        <v>32</v>
      </c>
      <c r="AB77">
        <f>BAWANA!AE77+BAWANA!AF77</f>
        <v>13.5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224.5</v>
      </c>
      <c r="E78">
        <f>BAWANA!AM78</f>
        <v>0</v>
      </c>
      <c r="F78">
        <f t="shared" si="11"/>
        <v>256</v>
      </c>
      <c r="G78">
        <f t="shared" si="12"/>
        <v>224.5</v>
      </c>
      <c r="H78" s="154"/>
      <c r="I78">
        <f>BRPL_EOD!AK78+BRPL_EOD!AL78</f>
        <v>99.62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50</v>
      </c>
      <c r="N78">
        <f t="shared" si="7"/>
        <v>224.5</v>
      </c>
      <c r="O78" s="154">
        <f t="shared" si="8"/>
        <v>0</v>
      </c>
      <c r="P78">
        <v>99.62</v>
      </c>
      <c r="Q78">
        <v>40</v>
      </c>
      <c r="R78">
        <v>5.82</v>
      </c>
      <c r="S78">
        <v>29.06</v>
      </c>
      <c r="T78">
        <v>50</v>
      </c>
      <c r="U78" s="156">
        <f t="shared" si="9"/>
        <v>224.5</v>
      </c>
      <c r="V78" s="154">
        <f t="shared" si="10"/>
        <v>0</v>
      </c>
      <c r="Y78">
        <f>BAWANA!AW78+BAWANA!AX78</f>
        <v>32</v>
      </c>
      <c r="Z78">
        <f>BAWANA!BD78+BAWANA!BE78</f>
        <v>13.5</v>
      </c>
      <c r="AA78">
        <f>BAWANA!X78+BAWANA!Y78</f>
        <v>32</v>
      </c>
      <c r="AB78">
        <f>BAWANA!AE78+BAWANA!AF78</f>
        <v>13.5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234.42</v>
      </c>
      <c r="E79">
        <f>BAWANA!AM79</f>
        <v>0</v>
      </c>
      <c r="F79">
        <f t="shared" si="11"/>
        <v>256</v>
      </c>
      <c r="G79">
        <f t="shared" si="12"/>
        <v>234.42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50</v>
      </c>
      <c r="N79">
        <f t="shared" si="7"/>
        <v>234.42000000000002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49.999999999999993</v>
      </c>
      <c r="U79" s="156">
        <f t="shared" si="9"/>
        <v>234.42</v>
      </c>
      <c r="V79" s="154">
        <f t="shared" si="10"/>
        <v>0</v>
      </c>
      <c r="Y79">
        <f>BAWANA!AW79+BAWANA!AX79</f>
        <v>32</v>
      </c>
      <c r="Z79">
        <f>BAWANA!BD79+BAWANA!BE79</f>
        <v>3.58</v>
      </c>
      <c r="AA79">
        <f>BAWANA!X79+BAWANA!Y79</f>
        <v>32</v>
      </c>
      <c r="AB79">
        <f>BAWANA!AE79+BAWANA!AF79</f>
        <v>3.58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234.42</v>
      </c>
      <c r="E80">
        <f>BAWANA!AM80</f>
        <v>0</v>
      </c>
      <c r="F80">
        <f t="shared" si="11"/>
        <v>256</v>
      </c>
      <c r="G80">
        <f t="shared" si="12"/>
        <v>234.42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50</v>
      </c>
      <c r="N80">
        <f t="shared" si="7"/>
        <v>234.42000000000002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49.999999999999993</v>
      </c>
      <c r="U80" s="156">
        <f t="shared" si="9"/>
        <v>234.42</v>
      </c>
      <c r="V80" s="154">
        <f t="shared" si="10"/>
        <v>0</v>
      </c>
      <c r="Y80">
        <f>BAWANA!AW80+BAWANA!AX80</f>
        <v>32</v>
      </c>
      <c r="Z80">
        <f>BAWANA!BD80+BAWANA!BE80</f>
        <v>3.58</v>
      </c>
      <c r="AA80">
        <f>BAWANA!X80+BAWANA!Y80</f>
        <v>32</v>
      </c>
      <c r="AB80">
        <f>BAWANA!AE80+BAWANA!AF80</f>
        <v>3.58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123.16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123.16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123.16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265.5</v>
      </c>
      <c r="O88" s="154">
        <f t="shared" si="8"/>
        <v>0</v>
      </c>
      <c r="P88">
        <v>123.16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123.16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123.16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123.16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123.16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125.25</v>
      </c>
      <c r="J91">
        <f>BYPL_EOD!AK91+BYPL_EOD!AL91</f>
        <v>46.8</v>
      </c>
      <c r="K91">
        <f>MES_EOD!AK91+MES_EOD!AL91</f>
        <v>5.46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125.25</v>
      </c>
      <c r="Q91">
        <v>46.8</v>
      </c>
      <c r="R91">
        <v>5.46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125.25</v>
      </c>
      <c r="Q92">
        <v>46.8</v>
      </c>
      <c r="R92">
        <v>5.46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254.01999999999998</v>
      </c>
      <c r="E93">
        <f>BAWANA!AM93</f>
        <v>0</v>
      </c>
      <c r="F93">
        <f t="shared" si="11"/>
        <v>256</v>
      </c>
      <c r="G93">
        <f t="shared" si="12"/>
        <v>254.01999999999998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254.02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29.059999999999995</v>
      </c>
      <c r="T93">
        <v>69.59999999999998</v>
      </c>
      <c r="U93" s="156">
        <f t="shared" si="9"/>
        <v>254.01999999999998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254.01999999999998</v>
      </c>
      <c r="E94">
        <f>BAWANA!AM94</f>
        <v>0</v>
      </c>
      <c r="F94">
        <f t="shared" si="11"/>
        <v>256</v>
      </c>
      <c r="G94">
        <f t="shared" si="12"/>
        <v>254.01999999999998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254.02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29.059999999999995</v>
      </c>
      <c r="T94">
        <v>69.59999999999998</v>
      </c>
      <c r="U94" s="156">
        <f t="shared" si="9"/>
        <v>254.01999999999998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254.01999999999998</v>
      </c>
      <c r="E95">
        <f>BAWANA!AM95</f>
        <v>0</v>
      </c>
      <c r="F95">
        <f t="shared" si="11"/>
        <v>256</v>
      </c>
      <c r="G95">
        <f t="shared" si="12"/>
        <v>254.01999999999998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254.02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29.059999999999995</v>
      </c>
      <c r="T95">
        <v>69.59999999999998</v>
      </c>
      <c r="U95" s="156">
        <f t="shared" si="9"/>
        <v>254.01999999999998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254.01999999999998</v>
      </c>
      <c r="E96">
        <f>BAWANA!AM96</f>
        <v>0</v>
      </c>
      <c r="F96">
        <f t="shared" si="11"/>
        <v>256</v>
      </c>
      <c r="G96">
        <f t="shared" si="12"/>
        <v>254.01999999999998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254.02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29.059999999999995</v>
      </c>
      <c r="T96">
        <v>69.59999999999998</v>
      </c>
      <c r="U96" s="156">
        <f t="shared" si="9"/>
        <v>254.01999999999998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254.01999999999998</v>
      </c>
      <c r="E97">
        <f>BAWANA!AM97</f>
        <v>0</v>
      </c>
      <c r="F97">
        <f t="shared" si="11"/>
        <v>256</v>
      </c>
      <c r="G97">
        <f t="shared" si="12"/>
        <v>254.01999999999998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29.06</v>
      </c>
      <c r="M97">
        <f>TPDDL_EOD!AK97+TPDDL_EOD!AL97</f>
        <v>69.599999999999994</v>
      </c>
      <c r="N97">
        <f t="shared" si="7"/>
        <v>254.02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29.059999999999995</v>
      </c>
      <c r="T97">
        <v>69.59999999999998</v>
      </c>
      <c r="U97" s="156">
        <f t="shared" si="9"/>
        <v>254.01999999999998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254.01999999999998</v>
      </c>
      <c r="E98">
        <f>BAWANA!AM98</f>
        <v>0</v>
      </c>
      <c r="F98">
        <f t="shared" si="11"/>
        <v>256</v>
      </c>
      <c r="G98">
        <f t="shared" si="12"/>
        <v>254.01999999999998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254.02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29.059999999999995</v>
      </c>
      <c r="T98">
        <v>69.59999999999998</v>
      </c>
      <c r="U98" s="156">
        <f t="shared" si="9"/>
        <v>254.01999999999998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5.8218900000000007</v>
      </c>
      <c r="E99" s="156">
        <f t="shared" si="14"/>
        <v>0</v>
      </c>
      <c r="F99" s="156">
        <f t="shared" si="14"/>
        <v>6.1440000000000001</v>
      </c>
      <c r="G99" s="156">
        <f t="shared" si="14"/>
        <v>5.8218900000000007</v>
      </c>
      <c r="H99" s="156"/>
      <c r="I99" s="156">
        <f t="shared" si="14"/>
        <v>2.4272349999999996</v>
      </c>
      <c r="J99" s="156">
        <f t="shared" si="14"/>
        <v>1.1876600000000017</v>
      </c>
      <c r="K99" s="156">
        <f t="shared" si="14"/>
        <v>0.13904999999999998</v>
      </c>
      <c r="L99" s="156">
        <f t="shared" si="14"/>
        <v>0.69425999999999888</v>
      </c>
      <c r="M99" s="156">
        <f t="shared" si="14"/>
        <v>1.3736850000000007</v>
      </c>
      <c r="N99" s="156">
        <f t="shared" si="14"/>
        <v>5.8218900000000007</v>
      </c>
      <c r="O99" s="156">
        <f t="shared" si="14"/>
        <v>0</v>
      </c>
      <c r="P99" s="156">
        <f t="shared" si="14"/>
        <v>2.4272349999999996</v>
      </c>
      <c r="Q99" s="156">
        <f t="shared" si="14"/>
        <v>1.1876600000000017</v>
      </c>
      <c r="R99" s="156">
        <f t="shared" si="14"/>
        <v>0.13904999999999998</v>
      </c>
      <c r="S99" s="156">
        <f t="shared" si="14"/>
        <v>0.69425999999999888</v>
      </c>
      <c r="T99" s="156">
        <f t="shared" si="14"/>
        <v>1.3736850000000007</v>
      </c>
      <c r="U99" s="156">
        <f t="shared" si="14"/>
        <v>5.8218900000000007</v>
      </c>
      <c r="V99" s="156">
        <f t="shared" si="10"/>
        <v>0</v>
      </c>
      <c r="Y99" s="156">
        <f>SUM(Y3:Y98)/4000</f>
        <v>0.6334249999999999</v>
      </c>
      <c r="Z99" s="156">
        <f t="shared" ref="Z99:AD99" si="15">SUM(Z3:Z98)/4000</f>
        <v>0.14879000000000012</v>
      </c>
      <c r="AA99" s="156">
        <f t="shared" si="15"/>
        <v>0.6334249999999999</v>
      </c>
      <c r="AB99" s="156">
        <f t="shared" si="15"/>
        <v>0.14879000000000012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462</v>
      </c>
      <c r="I2" t="s">
        <v>463</v>
      </c>
      <c r="J2" t="s">
        <v>464</v>
      </c>
      <c r="K2" t="s">
        <v>465</v>
      </c>
      <c r="L2" t="s">
        <v>469</v>
      </c>
      <c r="M2" t="s">
        <v>488</v>
      </c>
      <c r="N2" t="s">
        <v>489</v>
      </c>
      <c r="O2" t="s">
        <v>490</v>
      </c>
      <c r="P2" t="s">
        <v>497</v>
      </c>
      <c r="Q2" t="s">
        <v>503</v>
      </c>
      <c r="R2" t="s">
        <v>504</v>
      </c>
      <c r="S2" t="s">
        <v>505</v>
      </c>
      <c r="T2" t="s">
        <v>506</v>
      </c>
      <c r="U2" t="s">
        <v>494</v>
      </c>
      <c r="V2" t="s">
        <v>468</v>
      </c>
      <c r="W2" t="s">
        <v>472</v>
      </c>
      <c r="Z2" t="s">
        <v>457</v>
      </c>
      <c r="AA2" t="s">
        <v>458</v>
      </c>
      <c r="AB2" t="s">
        <v>459</v>
      </c>
      <c r="AC2" t="s">
        <v>460</v>
      </c>
      <c r="AD2" t="s">
        <v>466</v>
      </c>
      <c r="AE2" t="s">
        <v>467</v>
      </c>
      <c r="AF2" t="s">
        <v>474</v>
      </c>
      <c r="AG2" t="s">
        <v>477</v>
      </c>
      <c r="AH2" t="s">
        <v>478</v>
      </c>
      <c r="AI2" t="s">
        <v>485</v>
      </c>
      <c r="AJ2" t="s">
        <v>486</v>
      </c>
      <c r="AK2" t="s">
        <v>487</v>
      </c>
      <c r="AL2" t="s">
        <v>493</v>
      </c>
      <c r="AM2" t="s">
        <v>495</v>
      </c>
      <c r="AN2" t="s">
        <v>498</v>
      </c>
      <c r="AO2" t="s">
        <v>499</v>
      </c>
      <c r="AP2" t="s">
        <v>501</v>
      </c>
      <c r="AQ2" t="s">
        <v>502</v>
      </c>
      <c r="AR2" t="s">
        <v>507</v>
      </c>
      <c r="AS2" s="19"/>
      <c r="AT2" s="200" t="s">
        <v>456</v>
      </c>
      <c r="AU2" s="169"/>
      <c r="AV2" s="200" t="s">
        <v>448</v>
      </c>
      <c r="AW2" s="200" t="s">
        <v>452</v>
      </c>
      <c r="AX2" s="200" t="s">
        <v>461</v>
      </c>
      <c r="AY2" s="169"/>
      <c r="AZ2" s="169"/>
      <c r="BA2" s="215"/>
      <c r="BD2" t="s">
        <v>475</v>
      </c>
      <c r="BE2" t="s">
        <v>484</v>
      </c>
      <c r="BF2" t="s">
        <v>482</v>
      </c>
      <c r="BG2" t="s">
        <v>470</v>
      </c>
      <c r="BH2" t="s">
        <v>500</v>
      </c>
      <c r="BI2" t="s">
        <v>508</v>
      </c>
      <c r="BJ2" t="s">
        <v>496</v>
      </c>
      <c r="BK2" t="s">
        <v>481</v>
      </c>
      <c r="BL2" t="s">
        <v>480</v>
      </c>
      <c r="BM2" t="s">
        <v>473</v>
      </c>
      <c r="BN2" t="s">
        <v>476</v>
      </c>
      <c r="BO2" t="s">
        <v>491</v>
      </c>
      <c r="BP2" t="s">
        <v>492</v>
      </c>
      <c r="BQ2" t="s">
        <v>471</v>
      </c>
      <c r="BR2" t="s">
        <v>479</v>
      </c>
      <c r="BS2" t="s">
        <v>483</v>
      </c>
    </row>
    <row r="3" spans="1:75">
      <c r="A3" t="s">
        <v>45</v>
      </c>
      <c r="B3">
        <v>0</v>
      </c>
      <c r="C3">
        <v>41.475000000000001</v>
      </c>
      <c r="D3">
        <v>0</v>
      </c>
      <c r="E3">
        <v>0</v>
      </c>
      <c r="F3">
        <v>16.29</v>
      </c>
      <c r="G3">
        <v>53.213999999999999</v>
      </c>
      <c r="H3">
        <v>0</v>
      </c>
      <c r="I3">
        <v>43.292000000000002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123</v>
      </c>
      <c r="Q3">
        <v>10.911809999999999</v>
      </c>
      <c r="R3">
        <v>42.392195999999998</v>
      </c>
      <c r="S3">
        <v>26.390910000000002</v>
      </c>
      <c r="T3">
        <v>0</v>
      </c>
      <c r="U3">
        <v>348.97500000000002</v>
      </c>
      <c r="V3">
        <v>12.8575</v>
      </c>
      <c r="W3">
        <v>147.515625</v>
      </c>
      <c r="X3">
        <v>0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17.748000000000001</v>
      </c>
      <c r="AG3">
        <v>38.981999999999999</v>
      </c>
      <c r="AH3">
        <v>152.94049999999999</v>
      </c>
      <c r="AI3">
        <v>15.276</v>
      </c>
      <c r="AJ3">
        <v>0</v>
      </c>
      <c r="AK3">
        <v>50.76</v>
      </c>
      <c r="AL3">
        <v>83.664000000000001</v>
      </c>
      <c r="AM3">
        <v>15.996</v>
      </c>
      <c r="AN3">
        <v>0.66954999999999998</v>
      </c>
      <c r="AO3">
        <v>28.812000000000001</v>
      </c>
      <c r="AP3">
        <v>12.9381</v>
      </c>
      <c r="AQ3">
        <v>61.488</v>
      </c>
      <c r="AR3">
        <v>31.612200000000001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75.819999999999993</v>
      </c>
      <c r="BA3">
        <f>SUM(B3:AZ3)</f>
        <v>2866.8429720000008</v>
      </c>
      <c r="BD3">
        <v>24.08</v>
      </c>
      <c r="BE3">
        <v>7.63</v>
      </c>
      <c r="BF3">
        <v>0.78</v>
      </c>
      <c r="BG3">
        <v>4.0599999999999996</v>
      </c>
      <c r="BH3">
        <v>5.58</v>
      </c>
      <c r="BI3">
        <v>4.78</v>
      </c>
      <c r="BJ3">
        <v>3.11</v>
      </c>
      <c r="BK3">
        <v>4.1399999999999997</v>
      </c>
      <c r="BL3">
        <v>2.11</v>
      </c>
      <c r="BM3">
        <v>0</v>
      </c>
      <c r="BN3">
        <v>0.5</v>
      </c>
      <c r="BO3">
        <v>12.03</v>
      </c>
      <c r="BP3">
        <v>0</v>
      </c>
      <c r="BQ3">
        <v>4.41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75.819999999999993</v>
      </c>
    </row>
    <row r="4" spans="1:75">
      <c r="A4" t="s">
        <v>46</v>
      </c>
      <c r="B4">
        <v>0</v>
      </c>
      <c r="C4">
        <v>41.475000000000001</v>
      </c>
      <c r="D4">
        <v>0</v>
      </c>
      <c r="E4">
        <v>0</v>
      </c>
      <c r="F4">
        <v>16.29</v>
      </c>
      <c r="G4">
        <v>53.213999999999999</v>
      </c>
      <c r="H4">
        <v>0</v>
      </c>
      <c r="I4">
        <v>43.292000000000002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123</v>
      </c>
      <c r="Q4">
        <v>10.911809999999999</v>
      </c>
      <c r="R4">
        <v>42.392195999999998</v>
      </c>
      <c r="S4">
        <v>26.390910000000002</v>
      </c>
      <c r="T4">
        <v>0</v>
      </c>
      <c r="U4">
        <v>348.97500000000002</v>
      </c>
      <c r="V4">
        <v>12.8575</v>
      </c>
      <c r="W4">
        <v>147.515625</v>
      </c>
      <c r="X4">
        <v>0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17.748000000000001</v>
      </c>
      <c r="AG4">
        <v>38.981999999999999</v>
      </c>
      <c r="AH4">
        <v>152.94049999999999</v>
      </c>
      <c r="AI4">
        <v>15.276</v>
      </c>
      <c r="AJ4">
        <v>0</v>
      </c>
      <c r="AK4">
        <v>50.76</v>
      </c>
      <c r="AL4">
        <v>83.664000000000001</v>
      </c>
      <c r="AM4">
        <v>15.996</v>
      </c>
      <c r="AN4">
        <v>0.66954999999999998</v>
      </c>
      <c r="AO4">
        <v>28.812000000000001</v>
      </c>
      <c r="AP4">
        <v>12.9381</v>
      </c>
      <c r="AQ4">
        <v>61.488</v>
      </c>
      <c r="AR4">
        <v>31.612200000000001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75.819999999999993</v>
      </c>
      <c r="BA4">
        <f t="shared" ref="BA4:BA67" si="1">SUM(B4:AZ4)</f>
        <v>2866.8429720000008</v>
      </c>
      <c r="BD4">
        <v>24.08</v>
      </c>
      <c r="BE4">
        <v>7.63</v>
      </c>
      <c r="BF4">
        <v>0.78</v>
      </c>
      <c r="BG4">
        <v>4.0599999999999996</v>
      </c>
      <c r="BH4">
        <v>5.58</v>
      </c>
      <c r="BI4">
        <v>4.78</v>
      </c>
      <c r="BJ4">
        <v>3.11</v>
      </c>
      <c r="BK4">
        <v>4.1399999999999997</v>
      </c>
      <c r="BL4">
        <v>2.11</v>
      </c>
      <c r="BM4">
        <v>0</v>
      </c>
      <c r="BN4">
        <v>0.5</v>
      </c>
      <c r="BO4">
        <v>12.03</v>
      </c>
      <c r="BP4">
        <v>0</v>
      </c>
      <c r="BQ4">
        <v>4.41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75.819999999999993</v>
      </c>
    </row>
    <row r="5" spans="1:75">
      <c r="A5" t="s">
        <v>47</v>
      </c>
      <c r="B5">
        <v>0</v>
      </c>
      <c r="C5">
        <v>41.475000000000001</v>
      </c>
      <c r="D5">
        <v>0</v>
      </c>
      <c r="E5">
        <v>0</v>
      </c>
      <c r="F5">
        <v>16.29</v>
      </c>
      <c r="G5">
        <v>53.213999999999999</v>
      </c>
      <c r="H5">
        <v>0</v>
      </c>
      <c r="I5">
        <v>43.292000000000002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123</v>
      </c>
      <c r="Q5">
        <v>10.911809999999999</v>
      </c>
      <c r="R5">
        <v>42.392195999999998</v>
      </c>
      <c r="S5">
        <v>26.390910000000002</v>
      </c>
      <c r="T5">
        <v>0</v>
      </c>
      <c r="U5">
        <v>348.97500000000002</v>
      </c>
      <c r="V5">
        <v>14.253199</v>
      </c>
      <c r="W5">
        <v>147.515625</v>
      </c>
      <c r="X5">
        <v>0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38.981999999999999</v>
      </c>
      <c r="AH5">
        <v>152.94049999999999</v>
      </c>
      <c r="AI5">
        <v>15.276</v>
      </c>
      <c r="AJ5">
        <v>0</v>
      </c>
      <c r="AK5">
        <v>50.76</v>
      </c>
      <c r="AL5">
        <v>83.664000000000001</v>
      </c>
      <c r="AM5">
        <v>15.996</v>
      </c>
      <c r="AN5">
        <v>0.66954999999999998</v>
      </c>
      <c r="AO5">
        <v>28.812000000000001</v>
      </c>
      <c r="AP5">
        <v>12.9381</v>
      </c>
      <c r="AQ5">
        <v>61.488</v>
      </c>
      <c r="AR5">
        <v>31.612200000000001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77.69</v>
      </c>
      <c r="BA5">
        <f t="shared" si="1"/>
        <v>2861.2346710000006</v>
      </c>
      <c r="BD5">
        <v>24.08</v>
      </c>
      <c r="BE5">
        <v>7.63</v>
      </c>
      <c r="BF5">
        <v>0.78</v>
      </c>
      <c r="BG5">
        <v>4.0599999999999996</v>
      </c>
      <c r="BH5">
        <v>5.58</v>
      </c>
      <c r="BI5">
        <v>4.78</v>
      </c>
      <c r="BJ5">
        <v>3.11</v>
      </c>
      <c r="BK5">
        <v>4.1399999999999997</v>
      </c>
      <c r="BL5">
        <v>2.11</v>
      </c>
      <c r="BM5">
        <v>0</v>
      </c>
      <c r="BN5">
        <v>0.5</v>
      </c>
      <c r="BO5">
        <v>13.9</v>
      </c>
      <c r="BP5">
        <v>0</v>
      </c>
      <c r="BQ5">
        <v>4.41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77.69</v>
      </c>
    </row>
    <row r="6" spans="1:75">
      <c r="A6" t="s">
        <v>48</v>
      </c>
      <c r="B6">
        <v>0</v>
      </c>
      <c r="C6">
        <v>41.475000000000001</v>
      </c>
      <c r="D6">
        <v>0</v>
      </c>
      <c r="E6">
        <v>0</v>
      </c>
      <c r="F6">
        <v>16.29</v>
      </c>
      <c r="G6">
        <v>53.213999999999999</v>
      </c>
      <c r="H6">
        <v>0</v>
      </c>
      <c r="I6">
        <v>43.292000000000002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123</v>
      </c>
      <c r="Q6">
        <v>10.911809999999999</v>
      </c>
      <c r="R6">
        <v>42.392195999999998</v>
      </c>
      <c r="S6">
        <v>26.390910000000002</v>
      </c>
      <c r="T6">
        <v>0</v>
      </c>
      <c r="U6">
        <v>348.97500000000002</v>
      </c>
      <c r="V6">
        <v>14.253199</v>
      </c>
      <c r="W6">
        <v>147.515625</v>
      </c>
      <c r="X6">
        <v>0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38.981999999999999</v>
      </c>
      <c r="AH6">
        <v>152.94049999999999</v>
      </c>
      <c r="AI6">
        <v>15.276</v>
      </c>
      <c r="AJ6">
        <v>0</v>
      </c>
      <c r="AK6">
        <v>50.76</v>
      </c>
      <c r="AL6">
        <v>83.664000000000001</v>
      </c>
      <c r="AM6">
        <v>15.996</v>
      </c>
      <c r="AN6">
        <v>0.66954999999999998</v>
      </c>
      <c r="AO6">
        <v>28.812000000000001</v>
      </c>
      <c r="AP6">
        <v>12.9381</v>
      </c>
      <c r="AQ6">
        <v>46.683</v>
      </c>
      <c r="AR6">
        <v>31.897383000000001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77.899999999999991</v>
      </c>
      <c r="BA6">
        <f t="shared" si="1"/>
        <v>2846.9248540000008</v>
      </c>
      <c r="BD6">
        <v>24.08</v>
      </c>
      <c r="BE6">
        <v>7.63</v>
      </c>
      <c r="BF6">
        <v>0.78</v>
      </c>
      <c r="BG6">
        <v>4.0599999999999996</v>
      </c>
      <c r="BH6">
        <v>5.58</v>
      </c>
      <c r="BI6">
        <v>4.78</v>
      </c>
      <c r="BJ6">
        <v>3.11</v>
      </c>
      <c r="BK6">
        <v>4.1399999999999997</v>
      </c>
      <c r="BL6">
        <v>2.11</v>
      </c>
      <c r="BM6">
        <v>0</v>
      </c>
      <c r="BN6">
        <v>0.5</v>
      </c>
      <c r="BO6">
        <v>14.11</v>
      </c>
      <c r="BP6">
        <v>0</v>
      </c>
      <c r="BQ6">
        <v>4.41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77.899999999999991</v>
      </c>
    </row>
    <row r="7" spans="1:75">
      <c r="A7" t="s">
        <v>49</v>
      </c>
      <c r="B7">
        <v>0</v>
      </c>
      <c r="C7">
        <v>41.475000000000001</v>
      </c>
      <c r="D7">
        <v>0</v>
      </c>
      <c r="E7">
        <v>0</v>
      </c>
      <c r="F7">
        <v>16.29</v>
      </c>
      <c r="G7">
        <v>53.213999999999999</v>
      </c>
      <c r="H7">
        <v>0</v>
      </c>
      <c r="I7">
        <v>43.292000000000002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123</v>
      </c>
      <c r="Q7">
        <v>10.911809999999999</v>
      </c>
      <c r="R7">
        <v>42.392195999999998</v>
      </c>
      <c r="S7">
        <v>26.390910000000002</v>
      </c>
      <c r="T7">
        <v>0</v>
      </c>
      <c r="U7">
        <v>348.97500000000002</v>
      </c>
      <c r="V7">
        <v>14.253199</v>
      </c>
      <c r="W7">
        <v>147.515625</v>
      </c>
      <c r="X7">
        <v>0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38.981999999999999</v>
      </c>
      <c r="AH7">
        <v>152.94049999999999</v>
      </c>
      <c r="AI7">
        <v>15.276</v>
      </c>
      <c r="AJ7">
        <v>0</v>
      </c>
      <c r="AK7">
        <v>50.76</v>
      </c>
      <c r="AL7">
        <v>83.664000000000001</v>
      </c>
      <c r="AM7">
        <v>15.996</v>
      </c>
      <c r="AN7">
        <v>0.66954999999999998</v>
      </c>
      <c r="AO7">
        <v>28.812000000000001</v>
      </c>
      <c r="AP7">
        <v>12.9381</v>
      </c>
      <c r="AQ7">
        <v>43.47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77.899999999999991</v>
      </c>
      <c r="BA7">
        <f t="shared" si="1"/>
        <v>2843.7118540000006</v>
      </c>
      <c r="BD7">
        <v>24.08</v>
      </c>
      <c r="BE7">
        <v>7.63</v>
      </c>
      <c r="BF7">
        <v>0.78</v>
      </c>
      <c r="BG7">
        <v>4.0599999999999996</v>
      </c>
      <c r="BH7">
        <v>5.58</v>
      </c>
      <c r="BI7">
        <v>4.78</v>
      </c>
      <c r="BJ7">
        <v>3.11</v>
      </c>
      <c r="BK7">
        <v>4.1399999999999997</v>
      </c>
      <c r="BL7">
        <v>2.11</v>
      </c>
      <c r="BM7">
        <v>0</v>
      </c>
      <c r="BN7">
        <v>0.5</v>
      </c>
      <c r="BO7">
        <v>14.11</v>
      </c>
      <c r="BP7">
        <v>0</v>
      </c>
      <c r="BQ7">
        <v>4.41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77.899999999999991</v>
      </c>
    </row>
    <row r="8" spans="1:75">
      <c r="A8" t="s">
        <v>50</v>
      </c>
      <c r="B8">
        <v>0</v>
      </c>
      <c r="C8">
        <v>41.475000000000001</v>
      </c>
      <c r="D8">
        <v>0</v>
      </c>
      <c r="E8">
        <v>0</v>
      </c>
      <c r="F8">
        <v>16.29</v>
      </c>
      <c r="G8">
        <v>53.213999999999999</v>
      </c>
      <c r="H8">
        <v>0</v>
      </c>
      <c r="I8">
        <v>43.292000000000002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123</v>
      </c>
      <c r="Q8">
        <v>10.911809999999999</v>
      </c>
      <c r="R8">
        <v>42.392195999999998</v>
      </c>
      <c r="S8">
        <v>26.390910000000002</v>
      </c>
      <c r="T8">
        <v>0</v>
      </c>
      <c r="U8">
        <v>348.97500000000002</v>
      </c>
      <c r="V8">
        <v>14.253199</v>
      </c>
      <c r="W8">
        <v>147.515625</v>
      </c>
      <c r="X8">
        <v>0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38.981999999999999</v>
      </c>
      <c r="AH8">
        <v>152.94049999999999</v>
      </c>
      <c r="AI8">
        <v>15.276</v>
      </c>
      <c r="AJ8">
        <v>0</v>
      </c>
      <c r="AK8">
        <v>50.76</v>
      </c>
      <c r="AL8">
        <v>83.664000000000001</v>
      </c>
      <c r="AM8">
        <v>15.996</v>
      </c>
      <c r="AN8">
        <v>0.66954999999999998</v>
      </c>
      <c r="AO8">
        <v>28.812000000000001</v>
      </c>
      <c r="AP8">
        <v>12.9381</v>
      </c>
      <c r="AQ8">
        <v>28.98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77.899999999999991</v>
      </c>
      <c r="BA8">
        <f t="shared" si="1"/>
        <v>2829.2218540000008</v>
      </c>
      <c r="BD8">
        <v>24.08</v>
      </c>
      <c r="BE8">
        <v>7.63</v>
      </c>
      <c r="BF8">
        <v>0.78</v>
      </c>
      <c r="BG8">
        <v>4.0599999999999996</v>
      </c>
      <c r="BH8">
        <v>5.58</v>
      </c>
      <c r="BI8">
        <v>4.78</v>
      </c>
      <c r="BJ8">
        <v>3.11</v>
      </c>
      <c r="BK8">
        <v>4.1399999999999997</v>
      </c>
      <c r="BL8">
        <v>2.11</v>
      </c>
      <c r="BM8">
        <v>0</v>
      </c>
      <c r="BN8">
        <v>0.5</v>
      </c>
      <c r="BO8">
        <v>14.11</v>
      </c>
      <c r="BP8">
        <v>0</v>
      </c>
      <c r="BQ8">
        <v>4.41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77.899999999999991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16.29</v>
      </c>
      <c r="G9">
        <v>53.213999999999999</v>
      </c>
      <c r="H9">
        <v>0</v>
      </c>
      <c r="I9">
        <v>43.292000000000002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123</v>
      </c>
      <c r="Q9">
        <v>10.911809999999999</v>
      </c>
      <c r="R9">
        <v>42.392195999999998</v>
      </c>
      <c r="S9">
        <v>26.390910000000002</v>
      </c>
      <c r="T9">
        <v>0</v>
      </c>
      <c r="U9">
        <v>348.97500000000002</v>
      </c>
      <c r="V9">
        <v>12.1625</v>
      </c>
      <c r="W9">
        <v>147.515625</v>
      </c>
      <c r="X9">
        <v>0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38.981999999999999</v>
      </c>
      <c r="AH9">
        <v>152.94049999999999</v>
      </c>
      <c r="AI9">
        <v>15.276</v>
      </c>
      <c r="AJ9">
        <v>0</v>
      </c>
      <c r="AK9">
        <v>50.76</v>
      </c>
      <c r="AL9">
        <v>83.664000000000001</v>
      </c>
      <c r="AM9">
        <v>15.996</v>
      </c>
      <c r="AN9">
        <v>0.66954999999999998</v>
      </c>
      <c r="AO9">
        <v>28.812000000000001</v>
      </c>
      <c r="AP9">
        <v>11.529</v>
      </c>
      <c r="AQ9">
        <v>14.49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77.899999999999991</v>
      </c>
      <c r="BA9">
        <f t="shared" si="1"/>
        <v>2811.2320550000004</v>
      </c>
      <c r="BD9">
        <v>24.08</v>
      </c>
      <c r="BE9">
        <v>7.63</v>
      </c>
      <c r="BF9">
        <v>0.78</v>
      </c>
      <c r="BG9">
        <v>4.0599999999999996</v>
      </c>
      <c r="BH9">
        <v>5.58</v>
      </c>
      <c r="BI9">
        <v>4.78</v>
      </c>
      <c r="BJ9">
        <v>3.11</v>
      </c>
      <c r="BK9">
        <v>4.1399999999999997</v>
      </c>
      <c r="BL9">
        <v>2.11</v>
      </c>
      <c r="BM9">
        <v>0</v>
      </c>
      <c r="BN9">
        <v>0.5</v>
      </c>
      <c r="BO9">
        <v>14.11</v>
      </c>
      <c r="BP9">
        <v>0</v>
      </c>
      <c r="BQ9">
        <v>4.41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77.899999999999991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16.29</v>
      </c>
      <c r="G10">
        <v>53.213999999999999</v>
      </c>
      <c r="H10">
        <v>0</v>
      </c>
      <c r="I10">
        <v>43.292000000000002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123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12.1625</v>
      </c>
      <c r="W10">
        <v>147.515625</v>
      </c>
      <c r="X10">
        <v>0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38.981999999999999</v>
      </c>
      <c r="AH10">
        <v>152.94049999999999</v>
      </c>
      <c r="AI10">
        <v>15.276</v>
      </c>
      <c r="AJ10">
        <v>0</v>
      </c>
      <c r="AK10">
        <v>50.76</v>
      </c>
      <c r="AL10">
        <v>83.664000000000001</v>
      </c>
      <c r="AM10">
        <v>15.996</v>
      </c>
      <c r="AN10">
        <v>0.66954999999999998</v>
      </c>
      <c r="AO10">
        <v>28.812000000000001</v>
      </c>
      <c r="AP10">
        <v>11.529</v>
      </c>
      <c r="AQ10">
        <v>0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77.899999999999991</v>
      </c>
      <c r="BA10">
        <f t="shared" si="1"/>
        <v>2796.7420550000006</v>
      </c>
      <c r="BD10">
        <v>24.08</v>
      </c>
      <c r="BE10">
        <v>7.63</v>
      </c>
      <c r="BF10">
        <v>0.78</v>
      </c>
      <c r="BG10">
        <v>4.0599999999999996</v>
      </c>
      <c r="BH10">
        <v>5.58</v>
      </c>
      <c r="BI10">
        <v>4.78</v>
      </c>
      <c r="BJ10">
        <v>3.11</v>
      </c>
      <c r="BK10">
        <v>4.1399999999999997</v>
      </c>
      <c r="BL10">
        <v>2.11</v>
      </c>
      <c r="BM10">
        <v>0</v>
      </c>
      <c r="BN10">
        <v>0.5</v>
      </c>
      <c r="BO10">
        <v>14.11</v>
      </c>
      <c r="BP10">
        <v>0</v>
      </c>
      <c r="BQ10">
        <v>4.41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77.899999999999991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43.292000000000002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123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11.12</v>
      </c>
      <c r="W11">
        <v>147.515625</v>
      </c>
      <c r="X11">
        <v>0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38.981999999999999</v>
      </c>
      <c r="AH11">
        <v>152.94049999999999</v>
      </c>
      <c r="AI11">
        <v>15.276</v>
      </c>
      <c r="AJ11">
        <v>0</v>
      </c>
      <c r="AK11">
        <v>50.76</v>
      </c>
      <c r="AL11">
        <v>83.664000000000001</v>
      </c>
      <c r="AM11">
        <v>15.996</v>
      </c>
      <c r="AN11">
        <v>0.66954999999999998</v>
      </c>
      <c r="AO11">
        <v>28.812000000000001</v>
      </c>
      <c r="AP11">
        <v>11.529</v>
      </c>
      <c r="AQ11">
        <v>0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78.39</v>
      </c>
      <c r="BA11">
        <f t="shared" si="1"/>
        <v>2796.4265550000005</v>
      </c>
      <c r="BD11">
        <v>25.43</v>
      </c>
      <c r="BE11">
        <v>7.45</v>
      </c>
      <c r="BF11">
        <v>0.86</v>
      </c>
      <c r="BG11">
        <v>3.94</v>
      </c>
      <c r="BH11">
        <v>5.4</v>
      </c>
      <c r="BI11">
        <v>4.6900000000000004</v>
      </c>
      <c r="BJ11">
        <v>3.21</v>
      </c>
      <c r="BK11">
        <v>4.1399999999999997</v>
      </c>
      <c r="BL11">
        <v>2.02</v>
      </c>
      <c r="BM11">
        <v>0</v>
      </c>
      <c r="BN11">
        <v>0.48</v>
      </c>
      <c r="BO11">
        <v>13.77</v>
      </c>
      <c r="BP11">
        <v>0</v>
      </c>
      <c r="BQ11">
        <v>4.28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78.39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43.292000000000002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123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11.12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38.981999999999999</v>
      </c>
      <c r="AH12">
        <v>152.94049999999999</v>
      </c>
      <c r="AI12">
        <v>15.276</v>
      </c>
      <c r="AJ12">
        <v>0</v>
      </c>
      <c r="AK12">
        <v>50.76</v>
      </c>
      <c r="AL12">
        <v>83.664000000000001</v>
      </c>
      <c r="AM12">
        <v>15.996</v>
      </c>
      <c r="AN12">
        <v>0.66954999999999998</v>
      </c>
      <c r="AO12">
        <v>28.812000000000001</v>
      </c>
      <c r="AP12">
        <v>11.529</v>
      </c>
      <c r="AQ12">
        <v>0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78.39</v>
      </c>
      <c r="BA12">
        <f t="shared" si="1"/>
        <v>2796.7425550000003</v>
      </c>
      <c r="BD12">
        <v>25.43</v>
      </c>
      <c r="BE12">
        <v>7.45</v>
      </c>
      <c r="BF12">
        <v>0.86</v>
      </c>
      <c r="BG12">
        <v>3.94</v>
      </c>
      <c r="BH12">
        <v>5.4</v>
      </c>
      <c r="BI12">
        <v>4.6900000000000004</v>
      </c>
      <c r="BJ12">
        <v>3.21</v>
      </c>
      <c r="BK12">
        <v>4.1399999999999997</v>
      </c>
      <c r="BL12">
        <v>2.02</v>
      </c>
      <c r="BM12">
        <v>0</v>
      </c>
      <c r="BN12">
        <v>0.48</v>
      </c>
      <c r="BO12">
        <v>13.77</v>
      </c>
      <c r="BP12">
        <v>0</v>
      </c>
      <c r="BQ12">
        <v>4.28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78.39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43.292000000000002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123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11.12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16.678999999999998</v>
      </c>
      <c r="AF13">
        <v>8.8740000000000006</v>
      </c>
      <c r="AG13">
        <v>38.981999999999999</v>
      </c>
      <c r="AH13">
        <v>152.94049999999999</v>
      </c>
      <c r="AI13">
        <v>15.276</v>
      </c>
      <c r="AJ13">
        <v>0</v>
      </c>
      <c r="AK13">
        <v>50.76</v>
      </c>
      <c r="AL13">
        <v>83.664000000000001</v>
      </c>
      <c r="AM13">
        <v>15.996</v>
      </c>
      <c r="AN13">
        <v>0.66954999999999998</v>
      </c>
      <c r="AO13">
        <v>28.812000000000001</v>
      </c>
      <c r="AP13">
        <v>6.4050000000000002</v>
      </c>
      <c r="AQ13">
        <v>0</v>
      </c>
      <c r="AR13">
        <v>31.612200000000001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78.39</v>
      </c>
      <c r="BA13">
        <f t="shared" si="1"/>
        <v>2775.0392720000004</v>
      </c>
      <c r="BD13">
        <v>25.43</v>
      </c>
      <c r="BE13">
        <v>7.45</v>
      </c>
      <c r="BF13">
        <v>0.86</v>
      </c>
      <c r="BG13">
        <v>3.94</v>
      </c>
      <c r="BH13">
        <v>5.4</v>
      </c>
      <c r="BI13">
        <v>4.6900000000000004</v>
      </c>
      <c r="BJ13">
        <v>3.21</v>
      </c>
      <c r="BK13">
        <v>4.1399999999999997</v>
      </c>
      <c r="BL13">
        <v>2.02</v>
      </c>
      <c r="BM13">
        <v>0</v>
      </c>
      <c r="BN13">
        <v>0.48</v>
      </c>
      <c r="BO13">
        <v>13.77</v>
      </c>
      <c r="BP13">
        <v>0</v>
      </c>
      <c r="BQ13">
        <v>4.28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78.39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43.292000000000002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123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11.12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16.678999999999998</v>
      </c>
      <c r="AF14">
        <v>8.8740000000000006</v>
      </c>
      <c r="AG14">
        <v>38.981999999999999</v>
      </c>
      <c r="AH14">
        <v>152.94049999999999</v>
      </c>
      <c r="AI14">
        <v>15.276</v>
      </c>
      <c r="AJ14">
        <v>0</v>
      </c>
      <c r="AK14">
        <v>50.76</v>
      </c>
      <c r="AL14">
        <v>83.664000000000001</v>
      </c>
      <c r="AM14">
        <v>15.996</v>
      </c>
      <c r="AN14">
        <v>0.66954999999999998</v>
      </c>
      <c r="AO14">
        <v>28.812000000000001</v>
      </c>
      <c r="AP14">
        <v>6.4050000000000002</v>
      </c>
      <c r="AQ14">
        <v>0</v>
      </c>
      <c r="AR14">
        <v>31.612200000000001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78.39</v>
      </c>
      <c r="BA14">
        <f t="shared" si="1"/>
        <v>2775.0392720000004</v>
      </c>
      <c r="BD14">
        <v>25.43</v>
      </c>
      <c r="BE14">
        <v>7.45</v>
      </c>
      <c r="BF14">
        <v>0.86</v>
      </c>
      <c r="BG14">
        <v>3.94</v>
      </c>
      <c r="BH14">
        <v>5.4</v>
      </c>
      <c r="BI14">
        <v>4.6900000000000004</v>
      </c>
      <c r="BJ14">
        <v>3.21</v>
      </c>
      <c r="BK14">
        <v>4.1399999999999997</v>
      </c>
      <c r="BL14">
        <v>2.02</v>
      </c>
      <c r="BM14">
        <v>0</v>
      </c>
      <c r="BN14">
        <v>0.48</v>
      </c>
      <c r="BO14">
        <v>13.77</v>
      </c>
      <c r="BP14">
        <v>0</v>
      </c>
      <c r="BQ14">
        <v>4.28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78.39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43.292000000000002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123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11.12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16.678999999999998</v>
      </c>
      <c r="AF15">
        <v>8.8740000000000006</v>
      </c>
      <c r="AG15">
        <v>38.981999999999999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15.996</v>
      </c>
      <c r="AN15">
        <v>0.66954999999999998</v>
      </c>
      <c r="AO15">
        <v>28.812000000000001</v>
      </c>
      <c r="AP15">
        <v>6.4050000000000002</v>
      </c>
      <c r="AQ15">
        <v>0</v>
      </c>
      <c r="AR15">
        <v>31.612200000000001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78.39</v>
      </c>
      <c r="BA15">
        <f t="shared" si="1"/>
        <v>2770.7398720000001</v>
      </c>
      <c r="BD15">
        <v>25.43</v>
      </c>
      <c r="BE15">
        <v>7.45</v>
      </c>
      <c r="BF15">
        <v>0.86</v>
      </c>
      <c r="BG15">
        <v>3.94</v>
      </c>
      <c r="BH15">
        <v>5.4</v>
      </c>
      <c r="BI15">
        <v>4.6900000000000004</v>
      </c>
      <c r="BJ15">
        <v>3.21</v>
      </c>
      <c r="BK15">
        <v>4.1399999999999997</v>
      </c>
      <c r="BL15">
        <v>2.02</v>
      </c>
      <c r="BM15">
        <v>0</v>
      </c>
      <c r="BN15">
        <v>0.48</v>
      </c>
      <c r="BO15">
        <v>13.77</v>
      </c>
      <c r="BP15">
        <v>0</v>
      </c>
      <c r="BQ15">
        <v>4.28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78.39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43.292000000000002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123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11.12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16.678999999999998</v>
      </c>
      <c r="AF16">
        <v>8.8740000000000006</v>
      </c>
      <c r="AG16">
        <v>38.981999999999999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15.996</v>
      </c>
      <c r="AN16">
        <v>0.66954999999999998</v>
      </c>
      <c r="AO16">
        <v>28.812000000000001</v>
      </c>
      <c r="AP16">
        <v>6.4050000000000002</v>
      </c>
      <c r="AQ16">
        <v>0</v>
      </c>
      <c r="AR16">
        <v>31.612200000000001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78.39</v>
      </c>
      <c r="BA16">
        <f t="shared" si="1"/>
        <v>2770.7398720000001</v>
      </c>
      <c r="BD16">
        <v>25.43</v>
      </c>
      <c r="BE16">
        <v>7.45</v>
      </c>
      <c r="BF16">
        <v>0.86</v>
      </c>
      <c r="BG16">
        <v>3.94</v>
      </c>
      <c r="BH16">
        <v>5.4</v>
      </c>
      <c r="BI16">
        <v>4.6900000000000004</v>
      </c>
      <c r="BJ16">
        <v>3.21</v>
      </c>
      <c r="BK16">
        <v>4.1399999999999997</v>
      </c>
      <c r="BL16">
        <v>2.02</v>
      </c>
      <c r="BM16">
        <v>0</v>
      </c>
      <c r="BN16">
        <v>0.48</v>
      </c>
      <c r="BO16">
        <v>13.77</v>
      </c>
      <c r="BP16">
        <v>0</v>
      </c>
      <c r="BQ16">
        <v>4.28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78.39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43.292000000000002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123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11.12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38.981999999999999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15.996</v>
      </c>
      <c r="AN17">
        <v>0.66954999999999998</v>
      </c>
      <c r="AO17">
        <v>28.812000000000001</v>
      </c>
      <c r="AP17">
        <v>12.9381</v>
      </c>
      <c r="AQ17">
        <v>0</v>
      </c>
      <c r="AR17">
        <v>31.612200000000001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78.39</v>
      </c>
      <c r="BA17">
        <f t="shared" si="1"/>
        <v>2793.5670719999998</v>
      </c>
      <c r="BD17">
        <v>25.43</v>
      </c>
      <c r="BE17">
        <v>7.45</v>
      </c>
      <c r="BF17">
        <v>0.86</v>
      </c>
      <c r="BG17">
        <v>3.94</v>
      </c>
      <c r="BH17">
        <v>5.4</v>
      </c>
      <c r="BI17">
        <v>4.6900000000000004</v>
      </c>
      <c r="BJ17">
        <v>3.21</v>
      </c>
      <c r="BK17">
        <v>4.1399999999999997</v>
      </c>
      <c r="BL17">
        <v>2.02</v>
      </c>
      <c r="BM17">
        <v>0</v>
      </c>
      <c r="BN17">
        <v>0.48</v>
      </c>
      <c r="BO17">
        <v>13.77</v>
      </c>
      <c r="BP17">
        <v>0</v>
      </c>
      <c r="BQ17">
        <v>4.28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78.39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43.292000000000002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123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11.12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38.981999999999999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15.996</v>
      </c>
      <c r="AN18">
        <v>0.66954999999999998</v>
      </c>
      <c r="AO18">
        <v>28.812000000000001</v>
      </c>
      <c r="AP18">
        <v>12.9381</v>
      </c>
      <c r="AQ18">
        <v>0</v>
      </c>
      <c r="AR18">
        <v>31.612200000000001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78.39</v>
      </c>
      <c r="BA18">
        <f t="shared" si="1"/>
        <v>2793.5670719999998</v>
      </c>
      <c r="BD18">
        <v>25.43</v>
      </c>
      <c r="BE18">
        <v>7.45</v>
      </c>
      <c r="BF18">
        <v>0.86</v>
      </c>
      <c r="BG18">
        <v>3.94</v>
      </c>
      <c r="BH18">
        <v>5.4</v>
      </c>
      <c r="BI18">
        <v>4.6900000000000004</v>
      </c>
      <c r="BJ18">
        <v>3.21</v>
      </c>
      <c r="BK18">
        <v>4.1399999999999997</v>
      </c>
      <c r="BL18">
        <v>2.02</v>
      </c>
      <c r="BM18">
        <v>0</v>
      </c>
      <c r="BN18">
        <v>0.48</v>
      </c>
      <c r="BO18">
        <v>13.77</v>
      </c>
      <c r="BP18">
        <v>0</v>
      </c>
      <c r="BQ18">
        <v>4.28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78.39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43.292000000000002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123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11.12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38.981999999999999</v>
      </c>
      <c r="AH19">
        <v>152.94049999999999</v>
      </c>
      <c r="AI19">
        <v>2.5459999999999998</v>
      </c>
      <c r="AJ19">
        <v>0</v>
      </c>
      <c r="AK19">
        <v>50.76</v>
      </c>
      <c r="AL19">
        <v>79.364599999999996</v>
      </c>
      <c r="AM19">
        <v>15.996</v>
      </c>
      <c r="AN19">
        <v>0.66954999999999998</v>
      </c>
      <c r="AO19">
        <v>28.812000000000001</v>
      </c>
      <c r="AP19">
        <v>12.9381</v>
      </c>
      <c r="AQ19">
        <v>0</v>
      </c>
      <c r="AR19">
        <v>31.612200000000001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78.39</v>
      </c>
      <c r="BA19">
        <f t="shared" si="1"/>
        <v>2780.8370719999998</v>
      </c>
      <c r="BD19">
        <v>25.43</v>
      </c>
      <c r="BE19">
        <v>7.45</v>
      </c>
      <c r="BF19">
        <v>0.86</v>
      </c>
      <c r="BG19">
        <v>3.94</v>
      </c>
      <c r="BH19">
        <v>5.4</v>
      </c>
      <c r="BI19">
        <v>4.6900000000000004</v>
      </c>
      <c r="BJ19">
        <v>3.21</v>
      </c>
      <c r="BK19">
        <v>4.1399999999999997</v>
      </c>
      <c r="BL19">
        <v>2.02</v>
      </c>
      <c r="BM19">
        <v>0</v>
      </c>
      <c r="BN19">
        <v>0.48</v>
      </c>
      <c r="BO19">
        <v>13.77</v>
      </c>
      <c r="BP19">
        <v>0</v>
      </c>
      <c r="BQ19">
        <v>4.28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78.39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43.292000000000002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123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11.12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38.981999999999999</v>
      </c>
      <c r="AH20">
        <v>152.94049999999999</v>
      </c>
      <c r="AI20">
        <v>2.5459999999999998</v>
      </c>
      <c r="AJ20">
        <v>0</v>
      </c>
      <c r="AK20">
        <v>50.76</v>
      </c>
      <c r="AL20">
        <v>79.364599999999996</v>
      </c>
      <c r="AM20">
        <v>15.996</v>
      </c>
      <c r="AN20">
        <v>0.66954999999999998</v>
      </c>
      <c r="AO20">
        <v>28.812000000000001</v>
      </c>
      <c r="AP20">
        <v>12.9381</v>
      </c>
      <c r="AQ20">
        <v>0</v>
      </c>
      <c r="AR20">
        <v>31.612200000000001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78.39</v>
      </c>
      <c r="BA20">
        <f t="shared" si="1"/>
        <v>2780.8370719999998</v>
      </c>
      <c r="BD20">
        <v>25.43</v>
      </c>
      <c r="BE20">
        <v>7.45</v>
      </c>
      <c r="BF20">
        <v>0.86</v>
      </c>
      <c r="BG20">
        <v>3.94</v>
      </c>
      <c r="BH20">
        <v>5.4</v>
      </c>
      <c r="BI20">
        <v>4.6900000000000004</v>
      </c>
      <c r="BJ20">
        <v>3.21</v>
      </c>
      <c r="BK20">
        <v>4.1399999999999997</v>
      </c>
      <c r="BL20">
        <v>2.02</v>
      </c>
      <c r="BM20">
        <v>0</v>
      </c>
      <c r="BN20">
        <v>0.48</v>
      </c>
      <c r="BO20">
        <v>13.77</v>
      </c>
      <c r="BP20">
        <v>0</v>
      </c>
      <c r="BQ20">
        <v>4.28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78.39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43.292000000000002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123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11.12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38.981999999999999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15.996</v>
      </c>
      <c r="AN21">
        <v>0.66954999999999998</v>
      </c>
      <c r="AO21">
        <v>28.812000000000001</v>
      </c>
      <c r="AP21">
        <v>12.9381</v>
      </c>
      <c r="AQ21">
        <v>0</v>
      </c>
      <c r="AR21">
        <v>32.553840000000001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78.39</v>
      </c>
      <c r="BA21">
        <f t="shared" si="1"/>
        <v>2781.7787119999998</v>
      </c>
      <c r="BD21">
        <v>25.43</v>
      </c>
      <c r="BE21">
        <v>7.45</v>
      </c>
      <c r="BF21">
        <v>0.86</v>
      </c>
      <c r="BG21">
        <v>3.94</v>
      </c>
      <c r="BH21">
        <v>5.4</v>
      </c>
      <c r="BI21">
        <v>4.6900000000000004</v>
      </c>
      <c r="BJ21">
        <v>3.21</v>
      </c>
      <c r="BK21">
        <v>4.1399999999999997</v>
      </c>
      <c r="BL21">
        <v>2.02</v>
      </c>
      <c r="BM21">
        <v>0</v>
      </c>
      <c r="BN21">
        <v>0.48</v>
      </c>
      <c r="BO21">
        <v>13.77</v>
      </c>
      <c r="BP21">
        <v>0</v>
      </c>
      <c r="BQ21">
        <v>4.28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78.39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43.292000000000002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123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11.12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38.981999999999999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15.996</v>
      </c>
      <c r="AN22">
        <v>0.66954999999999998</v>
      </c>
      <c r="AO22">
        <v>28.812000000000001</v>
      </c>
      <c r="AP22">
        <v>12.9381</v>
      </c>
      <c r="AQ22">
        <v>14.49</v>
      </c>
      <c r="AR22">
        <v>32.553840000000001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78.39</v>
      </c>
      <c r="BA22">
        <f t="shared" si="1"/>
        <v>2796.2687119999996</v>
      </c>
      <c r="BD22">
        <v>25.43</v>
      </c>
      <c r="BE22">
        <v>7.45</v>
      </c>
      <c r="BF22">
        <v>0.86</v>
      </c>
      <c r="BG22">
        <v>3.94</v>
      </c>
      <c r="BH22">
        <v>5.4</v>
      </c>
      <c r="BI22">
        <v>4.6900000000000004</v>
      </c>
      <c r="BJ22">
        <v>3.21</v>
      </c>
      <c r="BK22">
        <v>4.1399999999999997</v>
      </c>
      <c r="BL22">
        <v>2.02</v>
      </c>
      <c r="BM22">
        <v>0</v>
      </c>
      <c r="BN22">
        <v>0.48</v>
      </c>
      <c r="BO22">
        <v>13.77</v>
      </c>
      <c r="BP22">
        <v>0</v>
      </c>
      <c r="BQ22">
        <v>4.28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78.39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43.292000000000002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123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11.12</v>
      </c>
      <c r="W23">
        <v>147.515625</v>
      </c>
      <c r="X23">
        <v>0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38.981999999999999</v>
      </c>
      <c r="AH23">
        <v>152.94049999999999</v>
      </c>
      <c r="AI23">
        <v>2.5459999999999998</v>
      </c>
      <c r="AJ23">
        <v>0</v>
      </c>
      <c r="AK23">
        <v>50.76</v>
      </c>
      <c r="AL23">
        <v>79.364599999999996</v>
      </c>
      <c r="AM23">
        <v>15.996</v>
      </c>
      <c r="AN23">
        <v>0.66954999999999998</v>
      </c>
      <c r="AO23">
        <v>28.812000000000001</v>
      </c>
      <c r="AP23">
        <v>11.529</v>
      </c>
      <c r="AQ23">
        <v>14.49</v>
      </c>
      <c r="AR23">
        <v>32.553840000000001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78.39</v>
      </c>
      <c r="BA23">
        <f t="shared" si="1"/>
        <v>2788.3058119999996</v>
      </c>
      <c r="BD23">
        <v>25.43</v>
      </c>
      <c r="BE23">
        <v>7.45</v>
      </c>
      <c r="BF23">
        <v>0.86</v>
      </c>
      <c r="BG23">
        <v>3.94</v>
      </c>
      <c r="BH23">
        <v>5.4</v>
      </c>
      <c r="BI23">
        <v>4.6900000000000004</v>
      </c>
      <c r="BJ23">
        <v>3.21</v>
      </c>
      <c r="BK23">
        <v>4.1399999999999997</v>
      </c>
      <c r="BL23">
        <v>2.02</v>
      </c>
      <c r="BM23">
        <v>0</v>
      </c>
      <c r="BN23">
        <v>0.48</v>
      </c>
      <c r="BO23">
        <v>13.77</v>
      </c>
      <c r="BP23">
        <v>0</v>
      </c>
      <c r="BQ23">
        <v>4.28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78.39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43.292000000000002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123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11.12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38.981999999999999</v>
      </c>
      <c r="AH24">
        <v>152.94049999999999</v>
      </c>
      <c r="AI24">
        <v>2.5459999999999998</v>
      </c>
      <c r="AJ24">
        <v>0</v>
      </c>
      <c r="AK24">
        <v>50.76</v>
      </c>
      <c r="AL24">
        <v>79.364599999999996</v>
      </c>
      <c r="AM24">
        <v>15.996</v>
      </c>
      <c r="AN24">
        <v>0.66954999999999998</v>
      </c>
      <c r="AO24">
        <v>28.812000000000001</v>
      </c>
      <c r="AP24">
        <v>11.529</v>
      </c>
      <c r="AQ24">
        <v>28.98</v>
      </c>
      <c r="AR24">
        <v>32.553840000000001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78.39</v>
      </c>
      <c r="BA24">
        <f t="shared" si="1"/>
        <v>2802.7958119999998</v>
      </c>
      <c r="BD24">
        <v>25.43</v>
      </c>
      <c r="BE24">
        <v>7.45</v>
      </c>
      <c r="BF24">
        <v>0.86</v>
      </c>
      <c r="BG24">
        <v>3.94</v>
      </c>
      <c r="BH24">
        <v>5.4</v>
      </c>
      <c r="BI24">
        <v>4.6900000000000004</v>
      </c>
      <c r="BJ24">
        <v>3.21</v>
      </c>
      <c r="BK24">
        <v>4.1399999999999997</v>
      </c>
      <c r="BL24">
        <v>2.02</v>
      </c>
      <c r="BM24">
        <v>0</v>
      </c>
      <c r="BN24">
        <v>0.48</v>
      </c>
      <c r="BO24">
        <v>13.77</v>
      </c>
      <c r="BP24">
        <v>0</v>
      </c>
      <c r="BQ24">
        <v>4.28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78.39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43.292000000000002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123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11.12</v>
      </c>
      <c r="W25">
        <v>147.515625</v>
      </c>
      <c r="X25">
        <v>0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16.678999999999998</v>
      </c>
      <c r="AF25">
        <v>8.8740000000000006</v>
      </c>
      <c r="AG25">
        <v>38.981999999999999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15.996</v>
      </c>
      <c r="AN25">
        <v>0.66954999999999998</v>
      </c>
      <c r="AO25">
        <v>28.812000000000001</v>
      </c>
      <c r="AP25">
        <v>11.529</v>
      </c>
      <c r="AQ25">
        <v>28.98</v>
      </c>
      <c r="AR25">
        <v>31.612200000000001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78.39</v>
      </c>
      <c r="BA25">
        <f t="shared" si="1"/>
        <v>2798.2900719999998</v>
      </c>
      <c r="BD25">
        <v>25.43</v>
      </c>
      <c r="BE25">
        <v>7.45</v>
      </c>
      <c r="BF25">
        <v>0.86</v>
      </c>
      <c r="BG25">
        <v>3.94</v>
      </c>
      <c r="BH25">
        <v>5.4</v>
      </c>
      <c r="BI25">
        <v>4.6900000000000004</v>
      </c>
      <c r="BJ25">
        <v>3.21</v>
      </c>
      <c r="BK25">
        <v>4.1399999999999997</v>
      </c>
      <c r="BL25">
        <v>2.02</v>
      </c>
      <c r="BM25">
        <v>0</v>
      </c>
      <c r="BN25">
        <v>0.48</v>
      </c>
      <c r="BO25">
        <v>13.77</v>
      </c>
      <c r="BP25">
        <v>0</v>
      </c>
      <c r="BQ25">
        <v>4.28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78.39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43.292000000000002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123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11.12</v>
      </c>
      <c r="W26">
        <v>147.515625</v>
      </c>
      <c r="X26">
        <v>0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16.678999999999998</v>
      </c>
      <c r="AF26">
        <v>8.8740000000000006</v>
      </c>
      <c r="AG26">
        <v>38.981999999999999</v>
      </c>
      <c r="AH26">
        <v>152.94049999999999</v>
      </c>
      <c r="AI26">
        <v>15.276</v>
      </c>
      <c r="AJ26">
        <v>0</v>
      </c>
      <c r="AK26">
        <v>50.76</v>
      </c>
      <c r="AL26">
        <v>79.364599999999996</v>
      </c>
      <c r="AM26">
        <v>15.996</v>
      </c>
      <c r="AN26">
        <v>0.66954999999999998</v>
      </c>
      <c r="AO26">
        <v>28.812000000000001</v>
      </c>
      <c r="AP26">
        <v>11.529</v>
      </c>
      <c r="AQ26">
        <v>28.98</v>
      </c>
      <c r="AR26">
        <v>31.612200000000001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78.509999999999991</v>
      </c>
      <c r="BA26">
        <f t="shared" si="1"/>
        <v>2798.4100719999997</v>
      </c>
      <c r="BD26">
        <v>25.43</v>
      </c>
      <c r="BE26">
        <v>7.45</v>
      </c>
      <c r="BF26">
        <v>0.86</v>
      </c>
      <c r="BG26">
        <v>3.94</v>
      </c>
      <c r="BH26">
        <v>5.4</v>
      </c>
      <c r="BI26">
        <v>4.6900000000000004</v>
      </c>
      <c r="BJ26">
        <v>3.21</v>
      </c>
      <c r="BK26">
        <v>4.21</v>
      </c>
      <c r="BL26">
        <v>2.0699999999999998</v>
      </c>
      <c r="BM26">
        <v>0</v>
      </c>
      <c r="BN26">
        <v>0.48</v>
      </c>
      <c r="BO26">
        <v>13.77</v>
      </c>
      <c r="BP26">
        <v>0</v>
      </c>
      <c r="BQ26">
        <v>4.28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78.509999999999991</v>
      </c>
    </row>
    <row r="27" spans="1:75">
      <c r="A27" t="s">
        <v>69</v>
      </c>
      <c r="B27">
        <v>0</v>
      </c>
      <c r="C27">
        <v>32.024999999999999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43.292000000000002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123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11.12</v>
      </c>
      <c r="W27">
        <v>147.515625</v>
      </c>
      <c r="X27">
        <v>0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16.678999999999998</v>
      </c>
      <c r="AF27">
        <v>8.8740000000000006</v>
      </c>
      <c r="AG27">
        <v>38.981999999999999</v>
      </c>
      <c r="AH27">
        <v>152.94049999999999</v>
      </c>
      <c r="AI27">
        <v>30.552</v>
      </c>
      <c r="AJ27">
        <v>0</v>
      </c>
      <c r="AK27">
        <v>50.76</v>
      </c>
      <c r="AL27">
        <v>79.364599999999996</v>
      </c>
      <c r="AM27">
        <v>15.996</v>
      </c>
      <c r="AN27">
        <v>0.66954999999999998</v>
      </c>
      <c r="AO27">
        <v>28.812000000000001</v>
      </c>
      <c r="AP27">
        <v>11.529</v>
      </c>
      <c r="AQ27">
        <v>43.47</v>
      </c>
      <c r="AR27">
        <v>31.612200000000001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78.05</v>
      </c>
      <c r="BA27">
        <f t="shared" si="1"/>
        <v>2827.7160720000002</v>
      </c>
      <c r="BD27">
        <v>24.08</v>
      </c>
      <c r="BE27">
        <v>7.63</v>
      </c>
      <c r="BF27">
        <v>0.81</v>
      </c>
      <c r="BG27">
        <v>4.0599999999999996</v>
      </c>
      <c r="BH27">
        <v>5.58</v>
      </c>
      <c r="BI27">
        <v>4.78</v>
      </c>
      <c r="BJ27">
        <v>3.11</v>
      </c>
      <c r="BK27">
        <v>4.21</v>
      </c>
      <c r="BL27">
        <v>2.16</v>
      </c>
      <c r="BM27">
        <v>0</v>
      </c>
      <c r="BN27">
        <v>0.5</v>
      </c>
      <c r="BO27">
        <v>14.11</v>
      </c>
      <c r="BP27">
        <v>0</v>
      </c>
      <c r="BQ27">
        <v>4.41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78.05</v>
      </c>
    </row>
    <row r="28" spans="1:75">
      <c r="A28" t="s">
        <v>70</v>
      </c>
      <c r="B28">
        <v>0</v>
      </c>
      <c r="C28">
        <v>32.024999999999999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43.292000000000002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123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11.12</v>
      </c>
      <c r="W28">
        <v>147.515625</v>
      </c>
      <c r="X28">
        <v>0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16.678999999999998</v>
      </c>
      <c r="AF28">
        <v>8.8740000000000006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0.66954999999999998</v>
      </c>
      <c r="AO28">
        <v>28.812000000000001</v>
      </c>
      <c r="AP28">
        <v>11.529</v>
      </c>
      <c r="AQ28">
        <v>46.683</v>
      </c>
      <c r="AR28">
        <v>31.612200000000001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78.05</v>
      </c>
      <c r="BA28">
        <f t="shared" si="1"/>
        <v>2866.5730720000001</v>
      </c>
      <c r="BD28">
        <v>24.08</v>
      </c>
      <c r="BE28">
        <v>7.63</v>
      </c>
      <c r="BF28">
        <v>0.81</v>
      </c>
      <c r="BG28">
        <v>4.0599999999999996</v>
      </c>
      <c r="BH28">
        <v>5.58</v>
      </c>
      <c r="BI28">
        <v>4.78</v>
      </c>
      <c r="BJ28">
        <v>3.11</v>
      </c>
      <c r="BK28">
        <v>4.21</v>
      </c>
      <c r="BL28">
        <v>2.16</v>
      </c>
      <c r="BM28">
        <v>0</v>
      </c>
      <c r="BN28">
        <v>0.5</v>
      </c>
      <c r="BO28">
        <v>14.11</v>
      </c>
      <c r="BP28">
        <v>0</v>
      </c>
      <c r="BQ28">
        <v>4.41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78.05</v>
      </c>
    </row>
    <row r="29" spans="1:75">
      <c r="A29" t="s">
        <v>71</v>
      </c>
      <c r="B29">
        <v>0</v>
      </c>
      <c r="C29">
        <v>32.024999999999999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43.292000000000002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123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11.12</v>
      </c>
      <c r="W29">
        <v>147.515625</v>
      </c>
      <c r="X29">
        <v>0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16.678999999999998</v>
      </c>
      <c r="AF29">
        <v>8.8740000000000006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0.66954999999999998</v>
      </c>
      <c r="AO29">
        <v>28.812000000000001</v>
      </c>
      <c r="AP29">
        <v>11.529</v>
      </c>
      <c r="AQ29">
        <v>46.683</v>
      </c>
      <c r="AR29">
        <v>31.612200000000001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77.77</v>
      </c>
      <c r="BA29">
        <f t="shared" si="1"/>
        <v>2866.2930719999999</v>
      </c>
      <c r="BD29">
        <v>24.08</v>
      </c>
      <c r="BE29">
        <v>7.63</v>
      </c>
      <c r="BF29">
        <v>0.81</v>
      </c>
      <c r="BG29">
        <v>4.0599999999999996</v>
      </c>
      <c r="BH29">
        <v>5.58</v>
      </c>
      <c r="BI29">
        <v>4.78</v>
      </c>
      <c r="BJ29">
        <v>3.11</v>
      </c>
      <c r="BK29">
        <v>3.93</v>
      </c>
      <c r="BL29">
        <v>2.16</v>
      </c>
      <c r="BM29">
        <v>0</v>
      </c>
      <c r="BN29">
        <v>0.5</v>
      </c>
      <c r="BO29">
        <v>14.11</v>
      </c>
      <c r="BP29">
        <v>0</v>
      </c>
      <c r="BQ29">
        <v>4.41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77.77</v>
      </c>
    </row>
    <row r="30" spans="1:75">
      <c r="A30" t="s">
        <v>72</v>
      </c>
      <c r="B30">
        <v>0</v>
      </c>
      <c r="C30">
        <v>32.024999999999999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43.292000000000002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123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11.12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16.678999999999998</v>
      </c>
      <c r="AF30">
        <v>8.8740000000000006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0.66954999999999998</v>
      </c>
      <c r="AO30">
        <v>28.812000000000001</v>
      </c>
      <c r="AP30">
        <v>11.529</v>
      </c>
      <c r="AQ30">
        <v>43.47</v>
      </c>
      <c r="AR30">
        <v>31.612200000000001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77.77</v>
      </c>
      <c r="BA30">
        <f t="shared" si="1"/>
        <v>2863.0800719999997</v>
      </c>
      <c r="BD30">
        <v>24.08</v>
      </c>
      <c r="BE30">
        <v>7.63</v>
      </c>
      <c r="BF30">
        <v>0.81</v>
      </c>
      <c r="BG30">
        <v>4.0599999999999996</v>
      </c>
      <c r="BH30">
        <v>5.58</v>
      </c>
      <c r="BI30">
        <v>4.78</v>
      </c>
      <c r="BJ30">
        <v>3.11</v>
      </c>
      <c r="BK30">
        <v>3.93</v>
      </c>
      <c r="BL30">
        <v>2.16</v>
      </c>
      <c r="BM30">
        <v>0</v>
      </c>
      <c r="BN30">
        <v>0.5</v>
      </c>
      <c r="BO30">
        <v>14.11</v>
      </c>
      <c r="BP30">
        <v>0</v>
      </c>
      <c r="BQ30">
        <v>4.41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77.77</v>
      </c>
    </row>
    <row r="31" spans="1:75">
      <c r="A31" t="s">
        <v>73</v>
      </c>
      <c r="B31">
        <v>0</v>
      </c>
      <c r="C31">
        <v>32.024999999999999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43.292000000000002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123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11.12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0.66954999999999998</v>
      </c>
      <c r="AO31">
        <v>28.812000000000001</v>
      </c>
      <c r="AP31">
        <v>11.529</v>
      </c>
      <c r="AQ31">
        <v>28.98</v>
      </c>
      <c r="AR31">
        <v>31.612200000000001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77.889999999999986</v>
      </c>
      <c r="BA31">
        <f t="shared" si="1"/>
        <v>2865.0041719999999</v>
      </c>
      <c r="BD31">
        <v>24.08</v>
      </c>
      <c r="BE31">
        <v>7.63</v>
      </c>
      <c r="BF31">
        <v>0.81</v>
      </c>
      <c r="BG31">
        <v>4.0599999999999996</v>
      </c>
      <c r="BH31">
        <v>5.58</v>
      </c>
      <c r="BI31">
        <v>4.78</v>
      </c>
      <c r="BJ31">
        <v>3.11</v>
      </c>
      <c r="BK31">
        <v>3.93</v>
      </c>
      <c r="BL31">
        <v>2.12</v>
      </c>
      <c r="BM31">
        <v>0</v>
      </c>
      <c r="BN31">
        <v>0.5</v>
      </c>
      <c r="BO31">
        <v>14.27</v>
      </c>
      <c r="BP31">
        <v>0</v>
      </c>
      <c r="BQ31">
        <v>4.41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77.889999999999986</v>
      </c>
    </row>
    <row r="32" spans="1:75">
      <c r="A32" t="s">
        <v>74</v>
      </c>
      <c r="B32">
        <v>0</v>
      </c>
      <c r="C32">
        <v>32.024999999999999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43.292000000000002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123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11.12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0.66954999999999998</v>
      </c>
      <c r="AO32">
        <v>28.812000000000001</v>
      </c>
      <c r="AP32">
        <v>11.529</v>
      </c>
      <c r="AQ32">
        <v>14.49</v>
      </c>
      <c r="AR32">
        <v>31.612200000000001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77.889999999999986</v>
      </c>
      <c r="BA32">
        <f t="shared" si="1"/>
        <v>2850.5141719999997</v>
      </c>
      <c r="BD32">
        <v>24.08</v>
      </c>
      <c r="BE32">
        <v>7.63</v>
      </c>
      <c r="BF32">
        <v>0.81</v>
      </c>
      <c r="BG32">
        <v>4.0599999999999996</v>
      </c>
      <c r="BH32">
        <v>5.58</v>
      </c>
      <c r="BI32">
        <v>4.78</v>
      </c>
      <c r="BJ32">
        <v>3.11</v>
      </c>
      <c r="BK32">
        <v>3.93</v>
      </c>
      <c r="BL32">
        <v>2.12</v>
      </c>
      <c r="BM32">
        <v>0</v>
      </c>
      <c r="BN32">
        <v>0.5</v>
      </c>
      <c r="BO32">
        <v>14.27</v>
      </c>
      <c r="BP32">
        <v>0</v>
      </c>
      <c r="BQ32">
        <v>4.41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77.889999999999986</v>
      </c>
    </row>
    <row r="33" spans="1:75">
      <c r="A33" t="s">
        <v>75</v>
      </c>
      <c r="B33">
        <v>0</v>
      </c>
      <c r="C33">
        <v>32.024999999999999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43.292000000000002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123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11.12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66.698800000000006</v>
      </c>
      <c r="AM33">
        <v>15.996</v>
      </c>
      <c r="AN33">
        <v>0.66954999999999998</v>
      </c>
      <c r="AO33">
        <v>28.812000000000001</v>
      </c>
      <c r="AP33">
        <v>11.529</v>
      </c>
      <c r="AQ33">
        <v>0</v>
      </c>
      <c r="AR33">
        <v>31.612200000000001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77.889999999999986</v>
      </c>
      <c r="BA33">
        <f t="shared" si="1"/>
        <v>2823.3583720000001</v>
      </c>
      <c r="BD33">
        <v>24.08</v>
      </c>
      <c r="BE33">
        <v>7.63</v>
      </c>
      <c r="BF33">
        <v>0.81</v>
      </c>
      <c r="BG33">
        <v>4.0599999999999996</v>
      </c>
      <c r="BH33">
        <v>5.58</v>
      </c>
      <c r="BI33">
        <v>4.78</v>
      </c>
      <c r="BJ33">
        <v>3.11</v>
      </c>
      <c r="BK33">
        <v>3.93</v>
      </c>
      <c r="BL33">
        <v>2.12</v>
      </c>
      <c r="BM33">
        <v>0</v>
      </c>
      <c r="BN33">
        <v>0.5</v>
      </c>
      <c r="BO33">
        <v>14.27</v>
      </c>
      <c r="BP33">
        <v>0</v>
      </c>
      <c r="BQ33">
        <v>4.41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77.889999999999986</v>
      </c>
    </row>
    <row r="34" spans="1:75">
      <c r="A34" t="s">
        <v>76</v>
      </c>
      <c r="B34">
        <v>0</v>
      </c>
      <c r="C34">
        <v>32.024999999999999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43.292000000000002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123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11.12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38.981999999999999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58.1</v>
      </c>
      <c r="AM34">
        <v>15.996</v>
      </c>
      <c r="AN34">
        <v>0.66954999999999998</v>
      </c>
      <c r="AO34">
        <v>28.812000000000001</v>
      </c>
      <c r="AP34">
        <v>11.529</v>
      </c>
      <c r="AQ34">
        <v>0</v>
      </c>
      <c r="AR34">
        <v>31.612200000000001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77.889999999999986</v>
      </c>
      <c r="BA34">
        <f t="shared" si="1"/>
        <v>2767.6585719999998</v>
      </c>
      <c r="BD34">
        <v>24.08</v>
      </c>
      <c r="BE34">
        <v>7.63</v>
      </c>
      <c r="BF34">
        <v>0.81</v>
      </c>
      <c r="BG34">
        <v>4.0599999999999996</v>
      </c>
      <c r="BH34">
        <v>5.58</v>
      </c>
      <c r="BI34">
        <v>4.78</v>
      </c>
      <c r="BJ34">
        <v>3.11</v>
      </c>
      <c r="BK34">
        <v>3.93</v>
      </c>
      <c r="BL34">
        <v>2.12</v>
      </c>
      <c r="BM34">
        <v>0</v>
      </c>
      <c r="BN34">
        <v>0.5</v>
      </c>
      <c r="BO34">
        <v>14.27</v>
      </c>
      <c r="BP34">
        <v>0</v>
      </c>
      <c r="BQ34">
        <v>4.41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77.889999999999986</v>
      </c>
    </row>
    <row r="35" spans="1:75">
      <c r="A35" t="s">
        <v>77</v>
      </c>
      <c r="B35">
        <v>0</v>
      </c>
      <c r="C35">
        <v>32.024999999999999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43.292000000000002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123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11.12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16.678999999999998</v>
      </c>
      <c r="AF35">
        <v>8.8740000000000006</v>
      </c>
      <c r="AG35">
        <v>38.981999999999999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58.1</v>
      </c>
      <c r="AM35">
        <v>15.996</v>
      </c>
      <c r="AN35">
        <v>0.66954999999999998</v>
      </c>
      <c r="AO35">
        <v>28.812000000000001</v>
      </c>
      <c r="AP35">
        <v>11.529</v>
      </c>
      <c r="AQ35">
        <v>0</v>
      </c>
      <c r="AR35">
        <v>31.612200000000001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78.069999999999993</v>
      </c>
      <c r="BA35">
        <f t="shared" si="1"/>
        <v>2751.544472</v>
      </c>
      <c r="BD35">
        <v>24.08</v>
      </c>
      <c r="BE35">
        <v>7.63</v>
      </c>
      <c r="BF35">
        <v>0.78</v>
      </c>
      <c r="BG35">
        <v>4.0599999999999996</v>
      </c>
      <c r="BH35">
        <v>5.58</v>
      </c>
      <c r="BI35">
        <v>4.78</v>
      </c>
      <c r="BJ35">
        <v>3.11</v>
      </c>
      <c r="BK35">
        <v>4.1399999999999997</v>
      </c>
      <c r="BL35">
        <v>2.12</v>
      </c>
      <c r="BM35">
        <v>0</v>
      </c>
      <c r="BN35">
        <v>0.5</v>
      </c>
      <c r="BO35">
        <v>14.27</v>
      </c>
      <c r="BP35">
        <v>0</v>
      </c>
      <c r="BQ35">
        <v>4.41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78.069999999999993</v>
      </c>
    </row>
    <row r="36" spans="1:75">
      <c r="A36" t="s">
        <v>78</v>
      </c>
      <c r="B36">
        <v>0</v>
      </c>
      <c r="C36">
        <v>32.024999999999999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43.292000000000002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123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11.12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16.678999999999998</v>
      </c>
      <c r="AF36">
        <v>8.8740000000000006</v>
      </c>
      <c r="AG36">
        <v>38.981999999999999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58.1</v>
      </c>
      <c r="AM36">
        <v>15.996</v>
      </c>
      <c r="AN36">
        <v>0.66954999999999998</v>
      </c>
      <c r="AO36">
        <v>28.812000000000001</v>
      </c>
      <c r="AP36">
        <v>11.529</v>
      </c>
      <c r="AQ36">
        <v>0</v>
      </c>
      <c r="AR36">
        <v>31.612200000000001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78.069999999999993</v>
      </c>
      <c r="BA36">
        <f t="shared" si="1"/>
        <v>2751.544472</v>
      </c>
      <c r="BD36">
        <v>24.08</v>
      </c>
      <c r="BE36">
        <v>7.63</v>
      </c>
      <c r="BF36">
        <v>0.78</v>
      </c>
      <c r="BG36">
        <v>4.0599999999999996</v>
      </c>
      <c r="BH36">
        <v>5.58</v>
      </c>
      <c r="BI36">
        <v>4.78</v>
      </c>
      <c r="BJ36">
        <v>3.11</v>
      </c>
      <c r="BK36">
        <v>4.1399999999999997</v>
      </c>
      <c r="BL36">
        <v>2.12</v>
      </c>
      <c r="BM36">
        <v>0</v>
      </c>
      <c r="BN36">
        <v>0.5</v>
      </c>
      <c r="BO36">
        <v>14.27</v>
      </c>
      <c r="BP36">
        <v>0</v>
      </c>
      <c r="BQ36">
        <v>4.41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78.069999999999993</v>
      </c>
    </row>
    <row r="37" spans="1:75">
      <c r="A37" t="s">
        <v>79</v>
      </c>
      <c r="B37">
        <v>0</v>
      </c>
      <c r="C37">
        <v>32.024999999999999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43.292000000000002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123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11.12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16.678999999999998</v>
      </c>
      <c r="AF37">
        <v>8.8740000000000006</v>
      </c>
      <c r="AG37">
        <v>38.981999999999999</v>
      </c>
      <c r="AH37">
        <v>152.94049999999999</v>
      </c>
      <c r="AI37">
        <v>44.555</v>
      </c>
      <c r="AJ37">
        <v>0</v>
      </c>
      <c r="AK37">
        <v>50.76</v>
      </c>
      <c r="AL37">
        <v>79.364599999999996</v>
      </c>
      <c r="AM37">
        <v>15.996</v>
      </c>
      <c r="AN37">
        <v>0.66954999999999998</v>
      </c>
      <c r="AO37">
        <v>28.812000000000001</v>
      </c>
      <c r="AP37">
        <v>11.529</v>
      </c>
      <c r="AQ37">
        <v>0</v>
      </c>
      <c r="AR37">
        <v>31.612200000000001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78.739999999999995</v>
      </c>
      <c r="BA37">
        <f t="shared" si="1"/>
        <v>2798.9390719999997</v>
      </c>
      <c r="BD37">
        <v>24.08</v>
      </c>
      <c r="BE37">
        <v>7.63</v>
      </c>
      <c r="BF37">
        <v>0.78</v>
      </c>
      <c r="BG37">
        <v>4.0599999999999996</v>
      </c>
      <c r="BH37">
        <v>5.58</v>
      </c>
      <c r="BI37">
        <v>4.78</v>
      </c>
      <c r="BJ37">
        <v>3.11</v>
      </c>
      <c r="BK37">
        <v>4.1399999999999997</v>
      </c>
      <c r="BL37">
        <v>2.12</v>
      </c>
      <c r="BM37">
        <v>0</v>
      </c>
      <c r="BN37">
        <v>0.5</v>
      </c>
      <c r="BO37">
        <v>14.94</v>
      </c>
      <c r="BP37">
        <v>0</v>
      </c>
      <c r="BQ37">
        <v>4.41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78.739999999999995</v>
      </c>
    </row>
    <row r="38" spans="1:75">
      <c r="A38" t="s">
        <v>80</v>
      </c>
      <c r="B38">
        <v>0</v>
      </c>
      <c r="C38">
        <v>32.024999999999999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43.292000000000002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123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11.12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16.678999999999998</v>
      </c>
      <c r="AF38">
        <v>8.8740000000000006</v>
      </c>
      <c r="AG38">
        <v>38.981999999999999</v>
      </c>
      <c r="AH38">
        <v>152.94049999999999</v>
      </c>
      <c r="AI38">
        <v>44.555</v>
      </c>
      <c r="AJ38">
        <v>0</v>
      </c>
      <c r="AK38">
        <v>50.76</v>
      </c>
      <c r="AL38">
        <v>79.364599999999996</v>
      </c>
      <c r="AM38">
        <v>15.996</v>
      </c>
      <c r="AN38">
        <v>0.66954999999999998</v>
      </c>
      <c r="AO38">
        <v>28.812000000000001</v>
      </c>
      <c r="AP38">
        <v>11.529</v>
      </c>
      <c r="AQ38">
        <v>0</v>
      </c>
      <c r="AR38">
        <v>31.612200000000001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78.739999999999995</v>
      </c>
      <c r="BA38">
        <f t="shared" si="1"/>
        <v>2798.9390719999997</v>
      </c>
      <c r="BD38">
        <v>24.08</v>
      </c>
      <c r="BE38">
        <v>7.63</v>
      </c>
      <c r="BF38">
        <v>0.78</v>
      </c>
      <c r="BG38">
        <v>4.0599999999999996</v>
      </c>
      <c r="BH38">
        <v>5.58</v>
      </c>
      <c r="BI38">
        <v>4.78</v>
      </c>
      <c r="BJ38">
        <v>3.11</v>
      </c>
      <c r="BK38">
        <v>4.1399999999999997</v>
      </c>
      <c r="BL38">
        <v>2.12</v>
      </c>
      <c r="BM38">
        <v>0</v>
      </c>
      <c r="BN38">
        <v>0.5</v>
      </c>
      <c r="BO38">
        <v>14.94</v>
      </c>
      <c r="BP38">
        <v>0</v>
      </c>
      <c r="BQ38">
        <v>4.41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78.739999999999995</v>
      </c>
    </row>
    <row r="39" spans="1:75">
      <c r="A39" t="s">
        <v>81</v>
      </c>
      <c r="B39">
        <v>0</v>
      </c>
      <c r="C39">
        <v>32.024999999999999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43.292000000000002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123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11.12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16.678999999999998</v>
      </c>
      <c r="AF39">
        <v>8.8740000000000006</v>
      </c>
      <c r="AG39">
        <v>38.981999999999999</v>
      </c>
      <c r="AH39">
        <v>152.94049999999999</v>
      </c>
      <c r="AI39">
        <v>44.555</v>
      </c>
      <c r="AJ39">
        <v>0</v>
      </c>
      <c r="AK39">
        <v>50.76</v>
      </c>
      <c r="AL39">
        <v>79.364599999999996</v>
      </c>
      <c r="AM39">
        <v>15.996</v>
      </c>
      <c r="AN39">
        <v>0.66954999999999998</v>
      </c>
      <c r="AO39">
        <v>28.812000000000001</v>
      </c>
      <c r="AP39">
        <v>11.529</v>
      </c>
      <c r="AQ39">
        <v>0</v>
      </c>
      <c r="AR39">
        <v>31.612200000000001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78.69</v>
      </c>
      <c r="BA39">
        <f t="shared" si="1"/>
        <v>2798.8890719999999</v>
      </c>
      <c r="BD39">
        <v>24.08</v>
      </c>
      <c r="BE39">
        <v>7.63</v>
      </c>
      <c r="BF39">
        <v>0.73</v>
      </c>
      <c r="BG39">
        <v>4.0599999999999996</v>
      </c>
      <c r="BH39">
        <v>5.58</v>
      </c>
      <c r="BI39">
        <v>4.78</v>
      </c>
      <c r="BJ39">
        <v>3.11</v>
      </c>
      <c r="BK39">
        <v>4.1399999999999997</v>
      </c>
      <c r="BL39">
        <v>2.12</v>
      </c>
      <c r="BM39">
        <v>0</v>
      </c>
      <c r="BN39">
        <v>0.5</v>
      </c>
      <c r="BO39">
        <v>14.94</v>
      </c>
      <c r="BP39">
        <v>0</v>
      </c>
      <c r="BQ39">
        <v>4.41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78.69</v>
      </c>
    </row>
    <row r="40" spans="1:75">
      <c r="A40" t="s">
        <v>82</v>
      </c>
      <c r="B40">
        <v>0</v>
      </c>
      <c r="C40">
        <v>32.024999999999999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43.292000000000002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123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11.12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16.678999999999998</v>
      </c>
      <c r="AF40">
        <v>8.8740000000000006</v>
      </c>
      <c r="AG40">
        <v>38.981999999999999</v>
      </c>
      <c r="AH40">
        <v>152.94049999999999</v>
      </c>
      <c r="AI40">
        <v>44.555</v>
      </c>
      <c r="AJ40">
        <v>0</v>
      </c>
      <c r="AK40">
        <v>50.76</v>
      </c>
      <c r="AL40">
        <v>79.364599999999996</v>
      </c>
      <c r="AM40">
        <v>15.996</v>
      </c>
      <c r="AN40">
        <v>0.66954999999999998</v>
      </c>
      <c r="AO40">
        <v>28.812000000000001</v>
      </c>
      <c r="AP40">
        <v>11.529</v>
      </c>
      <c r="AQ40">
        <v>0</v>
      </c>
      <c r="AR40">
        <v>31.612200000000001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78.739999999999995</v>
      </c>
      <c r="BA40">
        <f t="shared" si="1"/>
        <v>2798.9390719999997</v>
      </c>
      <c r="BD40">
        <v>24.08</v>
      </c>
      <c r="BE40">
        <v>7.63</v>
      </c>
      <c r="BF40">
        <v>0.78</v>
      </c>
      <c r="BG40">
        <v>4.0599999999999996</v>
      </c>
      <c r="BH40">
        <v>5.58</v>
      </c>
      <c r="BI40">
        <v>4.78</v>
      </c>
      <c r="BJ40">
        <v>3.11</v>
      </c>
      <c r="BK40">
        <v>4.1399999999999997</v>
      </c>
      <c r="BL40">
        <v>2.12</v>
      </c>
      <c r="BM40">
        <v>0</v>
      </c>
      <c r="BN40">
        <v>0.5</v>
      </c>
      <c r="BO40">
        <v>14.94</v>
      </c>
      <c r="BP40">
        <v>0</v>
      </c>
      <c r="BQ40">
        <v>4.41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78.739999999999995</v>
      </c>
    </row>
    <row r="41" spans="1:75">
      <c r="A41" t="s">
        <v>83</v>
      </c>
      <c r="B41">
        <v>0</v>
      </c>
      <c r="C41">
        <v>32.024999999999999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43.292000000000002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123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11.12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16.678999999999998</v>
      </c>
      <c r="AF41">
        <v>8.8740000000000006</v>
      </c>
      <c r="AG41">
        <v>38.981999999999999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15.996</v>
      </c>
      <c r="AN41">
        <v>0.66954999999999998</v>
      </c>
      <c r="AO41">
        <v>28.812000000000001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79.149999999999991</v>
      </c>
      <c r="BA41">
        <f t="shared" si="1"/>
        <v>2786.9042549999999</v>
      </c>
      <c r="BD41">
        <v>24.08</v>
      </c>
      <c r="BE41">
        <v>7.63</v>
      </c>
      <c r="BF41">
        <v>0.78</v>
      </c>
      <c r="BG41">
        <v>4.0599999999999996</v>
      </c>
      <c r="BH41">
        <v>5.58</v>
      </c>
      <c r="BI41">
        <v>4.78</v>
      </c>
      <c r="BJ41">
        <v>3.11</v>
      </c>
      <c r="BK41">
        <v>4.1399999999999997</v>
      </c>
      <c r="BL41">
        <v>2.12</v>
      </c>
      <c r="BM41">
        <v>0</v>
      </c>
      <c r="BN41">
        <v>0.5</v>
      </c>
      <c r="BO41">
        <v>15.35</v>
      </c>
      <c r="BP41">
        <v>0</v>
      </c>
      <c r="BQ41">
        <v>4.41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79.149999999999991</v>
      </c>
    </row>
    <row r="42" spans="1:75">
      <c r="A42" t="s">
        <v>84</v>
      </c>
      <c r="B42">
        <v>0</v>
      </c>
      <c r="C42">
        <v>32.024999999999999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43.292000000000002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123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11.12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16.678999999999998</v>
      </c>
      <c r="AF42">
        <v>8.8740000000000006</v>
      </c>
      <c r="AG42">
        <v>38.981999999999999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15.996</v>
      </c>
      <c r="AN42">
        <v>0.66954999999999998</v>
      </c>
      <c r="AO42">
        <v>28.812000000000001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79.22999999999999</v>
      </c>
      <c r="BA42">
        <f t="shared" si="1"/>
        <v>2786.9842549999998</v>
      </c>
      <c r="BD42">
        <v>24.08</v>
      </c>
      <c r="BE42">
        <v>7.63</v>
      </c>
      <c r="BF42">
        <v>0.78</v>
      </c>
      <c r="BG42">
        <v>4.0599999999999996</v>
      </c>
      <c r="BH42">
        <v>5.58</v>
      </c>
      <c r="BI42">
        <v>4.78</v>
      </c>
      <c r="BJ42">
        <v>3.11</v>
      </c>
      <c r="BK42">
        <v>4.18</v>
      </c>
      <c r="BL42">
        <v>2.16</v>
      </c>
      <c r="BM42">
        <v>0</v>
      </c>
      <c r="BN42">
        <v>0.5</v>
      </c>
      <c r="BO42">
        <v>15.35</v>
      </c>
      <c r="BP42">
        <v>0</v>
      </c>
      <c r="BQ42">
        <v>4.41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79.22999999999999</v>
      </c>
    </row>
    <row r="43" spans="1:75">
      <c r="A43" t="s">
        <v>85</v>
      </c>
      <c r="B43">
        <v>0</v>
      </c>
      <c r="C43">
        <v>32.024999999999999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43.292000000000002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123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11.12</v>
      </c>
      <c r="W43">
        <v>147.515625</v>
      </c>
      <c r="X43">
        <v>0</v>
      </c>
      <c r="Y43">
        <v>0</v>
      </c>
      <c r="Z43">
        <v>19.8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16.678999999999998</v>
      </c>
      <c r="AF43">
        <v>6.4089999999999998</v>
      </c>
      <c r="AG43">
        <v>38.981999999999999</v>
      </c>
      <c r="AH43">
        <v>152.94049999999999</v>
      </c>
      <c r="AI43">
        <v>45.828000000000003</v>
      </c>
      <c r="AJ43">
        <v>0</v>
      </c>
      <c r="AK43">
        <v>50.76</v>
      </c>
      <c r="AL43">
        <v>79.364599999999996</v>
      </c>
      <c r="AM43">
        <v>15.996</v>
      </c>
      <c r="AN43">
        <v>0.66954999999999998</v>
      </c>
      <c r="AO43">
        <v>28.812000000000001</v>
      </c>
      <c r="AP43">
        <v>11.529</v>
      </c>
      <c r="AQ43">
        <v>0</v>
      </c>
      <c r="AR43">
        <v>31.612200000000001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79.34999999999998</v>
      </c>
      <c r="BA43">
        <f t="shared" si="1"/>
        <v>2805.0494720000006</v>
      </c>
      <c r="BD43">
        <v>24.08</v>
      </c>
      <c r="BE43">
        <v>7.63</v>
      </c>
      <c r="BF43">
        <v>0.78</v>
      </c>
      <c r="BG43">
        <v>4.0599999999999996</v>
      </c>
      <c r="BH43">
        <v>5.58</v>
      </c>
      <c r="BI43">
        <v>4.78</v>
      </c>
      <c r="BJ43">
        <v>3.11</v>
      </c>
      <c r="BK43">
        <v>4.3</v>
      </c>
      <c r="BL43">
        <v>2.16</v>
      </c>
      <c r="BM43">
        <v>0</v>
      </c>
      <c r="BN43">
        <v>0.5</v>
      </c>
      <c r="BO43">
        <v>15.35</v>
      </c>
      <c r="BP43">
        <v>0</v>
      </c>
      <c r="BQ43">
        <v>4.41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79.34999999999998</v>
      </c>
    </row>
    <row r="44" spans="1:75">
      <c r="A44" t="s">
        <v>86</v>
      </c>
      <c r="B44">
        <v>0</v>
      </c>
      <c r="C44">
        <v>32.024999999999999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43.292000000000002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123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11.12</v>
      </c>
      <c r="W44">
        <v>147.515625</v>
      </c>
      <c r="X44">
        <v>0</v>
      </c>
      <c r="Y44">
        <v>0</v>
      </c>
      <c r="Z44">
        <v>19.8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16.678999999999998</v>
      </c>
      <c r="AF44">
        <v>6.4089999999999998</v>
      </c>
      <c r="AG44">
        <v>38.981999999999999</v>
      </c>
      <c r="AH44">
        <v>152.94049999999999</v>
      </c>
      <c r="AI44">
        <v>45.828000000000003</v>
      </c>
      <c r="AJ44">
        <v>0</v>
      </c>
      <c r="AK44">
        <v>50.76</v>
      </c>
      <c r="AL44">
        <v>79.364599999999996</v>
      </c>
      <c r="AM44">
        <v>15.996</v>
      </c>
      <c r="AN44">
        <v>0.66954999999999998</v>
      </c>
      <c r="AO44">
        <v>28.812000000000001</v>
      </c>
      <c r="AP44">
        <v>11.529</v>
      </c>
      <c r="AQ44">
        <v>0</v>
      </c>
      <c r="AR44">
        <v>31.612200000000001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79.47999999999999</v>
      </c>
      <c r="BA44">
        <f t="shared" si="1"/>
        <v>2805.1794720000007</v>
      </c>
      <c r="BD44">
        <v>24.08</v>
      </c>
      <c r="BE44">
        <v>7.63</v>
      </c>
      <c r="BF44">
        <v>0.78</v>
      </c>
      <c r="BG44">
        <v>4.0599999999999996</v>
      </c>
      <c r="BH44">
        <v>5.58</v>
      </c>
      <c r="BI44">
        <v>4.78</v>
      </c>
      <c r="BJ44">
        <v>3.11</v>
      </c>
      <c r="BK44">
        <v>4.38</v>
      </c>
      <c r="BL44">
        <v>2.21</v>
      </c>
      <c r="BM44">
        <v>0</v>
      </c>
      <c r="BN44">
        <v>0.5</v>
      </c>
      <c r="BO44">
        <v>15.35</v>
      </c>
      <c r="BP44">
        <v>0</v>
      </c>
      <c r="BQ44">
        <v>4.41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79.47999999999999</v>
      </c>
    </row>
    <row r="45" spans="1:75">
      <c r="A45" t="s">
        <v>87</v>
      </c>
      <c r="B45">
        <v>0</v>
      </c>
      <c r="C45">
        <v>32.024999999999999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43.292000000000002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123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11.12</v>
      </c>
      <c r="W45">
        <v>147.515625</v>
      </c>
      <c r="X45">
        <v>0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16.678999999999998</v>
      </c>
      <c r="AF45">
        <v>6.4089999999999998</v>
      </c>
      <c r="AG45">
        <v>38.981999999999999</v>
      </c>
      <c r="AH45">
        <v>152.94049999999999</v>
      </c>
      <c r="AI45">
        <v>45.828000000000003</v>
      </c>
      <c r="AJ45">
        <v>0</v>
      </c>
      <c r="AK45">
        <v>50.76</v>
      </c>
      <c r="AL45">
        <v>79.364599999999996</v>
      </c>
      <c r="AM45">
        <v>15.996</v>
      </c>
      <c r="AN45">
        <v>0.66954999999999998</v>
      </c>
      <c r="AO45">
        <v>28.812000000000001</v>
      </c>
      <c r="AP45">
        <v>11.529</v>
      </c>
      <c r="AQ45">
        <v>0</v>
      </c>
      <c r="AR45">
        <v>31.612200000000001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79.47999999999999</v>
      </c>
      <c r="BA45">
        <f t="shared" si="1"/>
        <v>2805.0408720000005</v>
      </c>
      <c r="BD45">
        <v>24.08</v>
      </c>
      <c r="BE45">
        <v>7.63</v>
      </c>
      <c r="BF45">
        <v>0.78</v>
      </c>
      <c r="BG45">
        <v>4.0599999999999996</v>
      </c>
      <c r="BH45">
        <v>5.58</v>
      </c>
      <c r="BI45">
        <v>4.78</v>
      </c>
      <c r="BJ45">
        <v>3.11</v>
      </c>
      <c r="BK45">
        <v>4.38</v>
      </c>
      <c r="BL45">
        <v>2.21</v>
      </c>
      <c r="BM45">
        <v>0</v>
      </c>
      <c r="BN45">
        <v>0.5</v>
      </c>
      <c r="BO45">
        <v>15.35</v>
      </c>
      <c r="BP45">
        <v>0</v>
      </c>
      <c r="BQ45">
        <v>4.41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79.47999999999999</v>
      </c>
    </row>
    <row r="46" spans="1:75">
      <c r="A46" t="s">
        <v>88</v>
      </c>
      <c r="B46">
        <v>0</v>
      </c>
      <c r="C46">
        <v>32.024999999999999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43.292000000000002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123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11.12</v>
      </c>
      <c r="W46">
        <v>147.515625</v>
      </c>
      <c r="X46">
        <v>0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16.678999999999998</v>
      </c>
      <c r="AF46">
        <v>6.4089999999999998</v>
      </c>
      <c r="AG46">
        <v>38.981999999999999</v>
      </c>
      <c r="AH46">
        <v>152.94049999999999</v>
      </c>
      <c r="AI46">
        <v>45.828000000000003</v>
      </c>
      <c r="AJ46">
        <v>0</v>
      </c>
      <c r="AK46">
        <v>50.76</v>
      </c>
      <c r="AL46">
        <v>79.364599999999996</v>
      </c>
      <c r="AM46">
        <v>15.996</v>
      </c>
      <c r="AN46">
        <v>0.66954999999999998</v>
      </c>
      <c r="AO46">
        <v>28.812000000000001</v>
      </c>
      <c r="AP46">
        <v>11.529</v>
      </c>
      <c r="AQ46">
        <v>0</v>
      </c>
      <c r="AR46">
        <v>31.612200000000001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79.47999999999999</v>
      </c>
      <c r="BA46">
        <f t="shared" si="1"/>
        <v>2805.0408720000005</v>
      </c>
      <c r="BD46">
        <v>24.08</v>
      </c>
      <c r="BE46">
        <v>7.63</v>
      </c>
      <c r="BF46">
        <v>0.78</v>
      </c>
      <c r="BG46">
        <v>4.0599999999999996</v>
      </c>
      <c r="BH46">
        <v>5.58</v>
      </c>
      <c r="BI46">
        <v>4.78</v>
      </c>
      <c r="BJ46">
        <v>3.11</v>
      </c>
      <c r="BK46">
        <v>4.38</v>
      </c>
      <c r="BL46">
        <v>2.21</v>
      </c>
      <c r="BM46">
        <v>0</v>
      </c>
      <c r="BN46">
        <v>0.5</v>
      </c>
      <c r="BO46">
        <v>15.35</v>
      </c>
      <c r="BP46">
        <v>0</v>
      </c>
      <c r="BQ46">
        <v>4.41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79.47999999999999</v>
      </c>
    </row>
    <row r="47" spans="1:75">
      <c r="A47" t="s">
        <v>89</v>
      </c>
      <c r="B47">
        <v>0</v>
      </c>
      <c r="C47">
        <v>32.024999999999999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43.292000000000002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123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11.12</v>
      </c>
      <c r="W47">
        <v>147.515625</v>
      </c>
      <c r="X47">
        <v>0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16.678999999999998</v>
      </c>
      <c r="AF47">
        <v>6.4089999999999998</v>
      </c>
      <c r="AG47">
        <v>38.981999999999999</v>
      </c>
      <c r="AH47">
        <v>152.94049999999999</v>
      </c>
      <c r="AI47">
        <v>45.828000000000003</v>
      </c>
      <c r="AJ47">
        <v>0</v>
      </c>
      <c r="AK47">
        <v>50.76</v>
      </c>
      <c r="AL47">
        <v>79.364599999999996</v>
      </c>
      <c r="AM47">
        <v>15.996</v>
      </c>
      <c r="AN47">
        <v>0.65042</v>
      </c>
      <c r="AO47">
        <v>28.812000000000001</v>
      </c>
      <c r="AP47">
        <v>11.529</v>
      </c>
      <c r="AQ47">
        <v>0</v>
      </c>
      <c r="AR47">
        <v>31.612200000000001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79.47999999999999</v>
      </c>
      <c r="BA47">
        <f t="shared" si="1"/>
        <v>2805.0217420000004</v>
      </c>
      <c r="BD47">
        <v>24.08</v>
      </c>
      <c r="BE47">
        <v>7.63</v>
      </c>
      <c r="BF47">
        <v>0.78</v>
      </c>
      <c r="BG47">
        <v>4.0599999999999996</v>
      </c>
      <c r="BH47">
        <v>5.58</v>
      </c>
      <c r="BI47">
        <v>4.78</v>
      </c>
      <c r="BJ47">
        <v>3.11</v>
      </c>
      <c r="BK47">
        <v>4.38</v>
      </c>
      <c r="BL47">
        <v>2.21</v>
      </c>
      <c r="BM47">
        <v>0</v>
      </c>
      <c r="BN47">
        <v>0.5</v>
      </c>
      <c r="BO47">
        <v>15.35</v>
      </c>
      <c r="BP47">
        <v>0</v>
      </c>
      <c r="BQ47">
        <v>4.41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79.47999999999999</v>
      </c>
    </row>
    <row r="48" spans="1:75">
      <c r="A48" t="s">
        <v>90</v>
      </c>
      <c r="B48">
        <v>0</v>
      </c>
      <c r="C48">
        <v>32.024999999999999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43.292000000000002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123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11.12</v>
      </c>
      <c r="W48">
        <v>147.515625</v>
      </c>
      <c r="X48">
        <v>0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16.678999999999998</v>
      </c>
      <c r="AF48">
        <v>6.4089999999999998</v>
      </c>
      <c r="AG48">
        <v>38.981999999999999</v>
      </c>
      <c r="AH48">
        <v>152.94049999999999</v>
      </c>
      <c r="AI48">
        <v>45.828000000000003</v>
      </c>
      <c r="AJ48">
        <v>0</v>
      </c>
      <c r="AK48">
        <v>50.76</v>
      </c>
      <c r="AL48">
        <v>79.364599999999996</v>
      </c>
      <c r="AM48">
        <v>15.996</v>
      </c>
      <c r="AN48">
        <v>0.65042</v>
      </c>
      <c r="AO48">
        <v>28.812000000000001</v>
      </c>
      <c r="AP48">
        <v>11.529</v>
      </c>
      <c r="AQ48">
        <v>0</v>
      </c>
      <c r="AR48">
        <v>31.612200000000001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79.47999999999999</v>
      </c>
      <c r="BA48">
        <f t="shared" si="1"/>
        <v>2805.0217420000004</v>
      </c>
      <c r="BD48">
        <v>24.08</v>
      </c>
      <c r="BE48">
        <v>7.63</v>
      </c>
      <c r="BF48">
        <v>0.78</v>
      </c>
      <c r="BG48">
        <v>4.0599999999999996</v>
      </c>
      <c r="BH48">
        <v>5.58</v>
      </c>
      <c r="BI48">
        <v>4.78</v>
      </c>
      <c r="BJ48">
        <v>3.11</v>
      </c>
      <c r="BK48">
        <v>4.38</v>
      </c>
      <c r="BL48">
        <v>2.21</v>
      </c>
      <c r="BM48">
        <v>0</v>
      </c>
      <c r="BN48">
        <v>0.5</v>
      </c>
      <c r="BO48">
        <v>15.35</v>
      </c>
      <c r="BP48">
        <v>0</v>
      </c>
      <c r="BQ48">
        <v>4.41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79.47999999999999</v>
      </c>
    </row>
    <row r="49" spans="1:75">
      <c r="A49" t="s">
        <v>91</v>
      </c>
      <c r="B49">
        <v>0</v>
      </c>
      <c r="C49">
        <v>32.024999999999999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43.292000000000002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123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11.12</v>
      </c>
      <c r="W49">
        <v>147.515625</v>
      </c>
      <c r="X49">
        <v>0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38.981999999999999</v>
      </c>
      <c r="AH49">
        <v>152.94049999999999</v>
      </c>
      <c r="AI49">
        <v>45.828000000000003</v>
      </c>
      <c r="AJ49">
        <v>0</v>
      </c>
      <c r="AK49">
        <v>50.76</v>
      </c>
      <c r="AL49">
        <v>79.364599999999996</v>
      </c>
      <c r="AM49">
        <v>15.996</v>
      </c>
      <c r="AN49">
        <v>0.65042</v>
      </c>
      <c r="AO49">
        <v>28.812000000000001</v>
      </c>
      <c r="AP49">
        <v>9.4794</v>
      </c>
      <c r="AQ49">
        <v>0</v>
      </c>
      <c r="AR49">
        <v>31.612200000000001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79.47999999999999</v>
      </c>
      <c r="BA49">
        <f t="shared" si="1"/>
        <v>2819.2662420000006</v>
      </c>
      <c r="BD49">
        <v>24.08</v>
      </c>
      <c r="BE49">
        <v>7.63</v>
      </c>
      <c r="BF49">
        <v>0.78</v>
      </c>
      <c r="BG49">
        <v>4.0599999999999996</v>
      </c>
      <c r="BH49">
        <v>5.58</v>
      </c>
      <c r="BI49">
        <v>4.78</v>
      </c>
      <c r="BJ49">
        <v>3.11</v>
      </c>
      <c r="BK49">
        <v>4.38</v>
      </c>
      <c r="BL49">
        <v>2.21</v>
      </c>
      <c r="BM49">
        <v>0</v>
      </c>
      <c r="BN49">
        <v>0.5</v>
      </c>
      <c r="BO49">
        <v>15.35</v>
      </c>
      <c r="BP49">
        <v>0</v>
      </c>
      <c r="BQ49">
        <v>4.41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79.47999999999999</v>
      </c>
    </row>
    <row r="50" spans="1:75">
      <c r="A50" t="s">
        <v>92</v>
      </c>
      <c r="B50">
        <v>0</v>
      </c>
      <c r="C50">
        <v>32.024999999999999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43.292000000000002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123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11.12</v>
      </c>
      <c r="W50">
        <v>147.515625</v>
      </c>
      <c r="X50">
        <v>0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38.981999999999999</v>
      </c>
      <c r="AH50">
        <v>152.94049999999999</v>
      </c>
      <c r="AI50">
        <v>45.828000000000003</v>
      </c>
      <c r="AJ50">
        <v>0</v>
      </c>
      <c r="AK50">
        <v>50.76</v>
      </c>
      <c r="AL50">
        <v>79.364599999999996</v>
      </c>
      <c r="AM50">
        <v>15.996</v>
      </c>
      <c r="AN50">
        <v>0.65042</v>
      </c>
      <c r="AO50">
        <v>28.812000000000001</v>
      </c>
      <c r="AP50">
        <v>9.4794</v>
      </c>
      <c r="AQ50">
        <v>0</v>
      </c>
      <c r="AR50">
        <v>31.612200000000001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79.47999999999999</v>
      </c>
      <c r="BA50">
        <f t="shared" si="1"/>
        <v>2819.2662420000006</v>
      </c>
      <c r="BD50">
        <v>24.08</v>
      </c>
      <c r="BE50">
        <v>7.63</v>
      </c>
      <c r="BF50">
        <v>0.78</v>
      </c>
      <c r="BG50">
        <v>4.0599999999999996</v>
      </c>
      <c r="BH50">
        <v>5.58</v>
      </c>
      <c r="BI50">
        <v>4.78</v>
      </c>
      <c r="BJ50">
        <v>3.11</v>
      </c>
      <c r="BK50">
        <v>4.38</v>
      </c>
      <c r="BL50">
        <v>2.21</v>
      </c>
      <c r="BM50">
        <v>0</v>
      </c>
      <c r="BN50">
        <v>0.5</v>
      </c>
      <c r="BO50">
        <v>15.35</v>
      </c>
      <c r="BP50">
        <v>0</v>
      </c>
      <c r="BQ50">
        <v>4.41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79.47999999999999</v>
      </c>
    </row>
    <row r="51" spans="1:75">
      <c r="A51" t="s">
        <v>93</v>
      </c>
      <c r="B51">
        <v>0</v>
      </c>
      <c r="C51">
        <v>32.024999999999999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43.292000000000002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123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11.12</v>
      </c>
      <c r="W51">
        <v>147.515625</v>
      </c>
      <c r="X51">
        <v>0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38.981999999999999</v>
      </c>
      <c r="AH51">
        <v>152.94049999999999</v>
      </c>
      <c r="AI51">
        <v>45.828000000000003</v>
      </c>
      <c r="AJ51">
        <v>0</v>
      </c>
      <c r="AK51">
        <v>50.76</v>
      </c>
      <c r="AL51">
        <v>79.364599999999996</v>
      </c>
      <c r="AM51">
        <v>15.996</v>
      </c>
      <c r="AN51">
        <v>0.65042</v>
      </c>
      <c r="AO51">
        <v>28.812000000000001</v>
      </c>
      <c r="AP51">
        <v>9.4794</v>
      </c>
      <c r="AQ51">
        <v>0</v>
      </c>
      <c r="AR51">
        <v>31.612200000000001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79.47999999999999</v>
      </c>
      <c r="BA51">
        <f t="shared" si="1"/>
        <v>2806.1586420000008</v>
      </c>
      <c r="BD51">
        <v>24.08</v>
      </c>
      <c r="BE51">
        <v>7.63</v>
      </c>
      <c r="BF51">
        <v>0.78</v>
      </c>
      <c r="BG51">
        <v>4.0599999999999996</v>
      </c>
      <c r="BH51">
        <v>5.58</v>
      </c>
      <c r="BI51">
        <v>4.78</v>
      </c>
      <c r="BJ51">
        <v>3.11</v>
      </c>
      <c r="BK51">
        <v>4.38</v>
      </c>
      <c r="BL51">
        <v>2.21</v>
      </c>
      <c r="BM51">
        <v>0</v>
      </c>
      <c r="BN51">
        <v>0.5</v>
      </c>
      <c r="BO51">
        <v>15.35</v>
      </c>
      <c r="BP51">
        <v>0</v>
      </c>
      <c r="BQ51">
        <v>4.41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79.47999999999999</v>
      </c>
    </row>
    <row r="52" spans="1:75">
      <c r="A52" t="s">
        <v>94</v>
      </c>
      <c r="B52">
        <v>0</v>
      </c>
      <c r="C52">
        <v>32.024999999999999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43.292000000000002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123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11.12</v>
      </c>
      <c r="W52">
        <v>147.515625</v>
      </c>
      <c r="X52">
        <v>0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38.981999999999999</v>
      </c>
      <c r="AH52">
        <v>152.94049999999999</v>
      </c>
      <c r="AI52">
        <v>45.828000000000003</v>
      </c>
      <c r="AJ52">
        <v>0</v>
      </c>
      <c r="AK52">
        <v>50.76</v>
      </c>
      <c r="AL52">
        <v>79.364599999999996</v>
      </c>
      <c r="AM52">
        <v>15.996</v>
      </c>
      <c r="AN52">
        <v>0.65042</v>
      </c>
      <c r="AO52">
        <v>28.812000000000001</v>
      </c>
      <c r="AP52">
        <v>9.4794</v>
      </c>
      <c r="AQ52">
        <v>0</v>
      </c>
      <c r="AR52">
        <v>31.612200000000001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79.47999999999999</v>
      </c>
      <c r="BA52">
        <f t="shared" si="1"/>
        <v>2806.1586420000008</v>
      </c>
      <c r="BD52">
        <v>24.08</v>
      </c>
      <c r="BE52">
        <v>7.63</v>
      </c>
      <c r="BF52">
        <v>0.78</v>
      </c>
      <c r="BG52">
        <v>4.0599999999999996</v>
      </c>
      <c r="BH52">
        <v>5.58</v>
      </c>
      <c r="BI52">
        <v>4.78</v>
      </c>
      <c r="BJ52">
        <v>3.11</v>
      </c>
      <c r="BK52">
        <v>4.38</v>
      </c>
      <c r="BL52">
        <v>2.21</v>
      </c>
      <c r="BM52">
        <v>0</v>
      </c>
      <c r="BN52">
        <v>0.5</v>
      </c>
      <c r="BO52">
        <v>15.35</v>
      </c>
      <c r="BP52">
        <v>0</v>
      </c>
      <c r="BQ52">
        <v>4.41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79.47999999999999</v>
      </c>
    </row>
    <row r="53" spans="1:75">
      <c r="A53" t="s">
        <v>95</v>
      </c>
      <c r="B53">
        <v>0</v>
      </c>
      <c r="C53">
        <v>32.024999999999999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43.292000000000002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123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11.815</v>
      </c>
      <c r="W53">
        <v>147.515625</v>
      </c>
      <c r="X53">
        <v>0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38.981999999999999</v>
      </c>
      <c r="AH53">
        <v>152.94049999999999</v>
      </c>
      <c r="AI53">
        <v>45.828000000000003</v>
      </c>
      <c r="AJ53">
        <v>0</v>
      </c>
      <c r="AK53">
        <v>50.76</v>
      </c>
      <c r="AL53">
        <v>79.364599999999996</v>
      </c>
      <c r="AM53">
        <v>15.996</v>
      </c>
      <c r="AN53">
        <v>0.65042</v>
      </c>
      <c r="AO53">
        <v>28.812000000000001</v>
      </c>
      <c r="AP53">
        <v>9.4794</v>
      </c>
      <c r="AQ53">
        <v>0</v>
      </c>
      <c r="AR53">
        <v>31.612200000000001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79.459999999999994</v>
      </c>
      <c r="BA53">
        <f t="shared" si="1"/>
        <v>2806.833642000001</v>
      </c>
      <c r="BD53">
        <v>24.08</v>
      </c>
      <c r="BE53">
        <v>7.63</v>
      </c>
      <c r="BF53">
        <v>0.76</v>
      </c>
      <c r="BG53">
        <v>4.0599999999999996</v>
      </c>
      <c r="BH53">
        <v>5.58</v>
      </c>
      <c r="BI53">
        <v>4.78</v>
      </c>
      <c r="BJ53">
        <v>3.11</v>
      </c>
      <c r="BK53">
        <v>4.38</v>
      </c>
      <c r="BL53">
        <v>2.21</v>
      </c>
      <c r="BM53">
        <v>0</v>
      </c>
      <c r="BN53">
        <v>0.5</v>
      </c>
      <c r="BO53">
        <v>15.35</v>
      </c>
      <c r="BP53">
        <v>0</v>
      </c>
      <c r="BQ53">
        <v>4.41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79.459999999999994</v>
      </c>
    </row>
    <row r="54" spans="1:75">
      <c r="A54" t="s">
        <v>96</v>
      </c>
      <c r="B54">
        <v>0</v>
      </c>
      <c r="C54">
        <v>32.024999999999999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43.292000000000002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123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12.51</v>
      </c>
      <c r="W54">
        <v>147.515625</v>
      </c>
      <c r="X54">
        <v>0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38.981999999999999</v>
      </c>
      <c r="AH54">
        <v>152.94049999999999</v>
      </c>
      <c r="AI54">
        <v>45.828000000000003</v>
      </c>
      <c r="AJ54">
        <v>0</v>
      </c>
      <c r="AK54">
        <v>50.76</v>
      </c>
      <c r="AL54">
        <v>79.364599999999996</v>
      </c>
      <c r="AM54">
        <v>15.996</v>
      </c>
      <c r="AN54">
        <v>0.65042</v>
      </c>
      <c r="AO54">
        <v>28.812000000000001</v>
      </c>
      <c r="AP54">
        <v>9.4794</v>
      </c>
      <c r="AQ54">
        <v>0</v>
      </c>
      <c r="AR54">
        <v>31.612200000000001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79.319999999999993</v>
      </c>
      <c r="BA54">
        <f t="shared" si="1"/>
        <v>2807.3886420000008</v>
      </c>
      <c r="BD54">
        <v>24.08</v>
      </c>
      <c r="BE54">
        <v>7.63</v>
      </c>
      <c r="BF54">
        <v>0.76</v>
      </c>
      <c r="BG54">
        <v>4.0599999999999996</v>
      </c>
      <c r="BH54">
        <v>5.58</v>
      </c>
      <c r="BI54">
        <v>4.78</v>
      </c>
      <c r="BJ54">
        <v>3.11</v>
      </c>
      <c r="BK54">
        <v>4.3</v>
      </c>
      <c r="BL54">
        <v>2.15</v>
      </c>
      <c r="BM54">
        <v>0</v>
      </c>
      <c r="BN54">
        <v>0.5</v>
      </c>
      <c r="BO54">
        <v>15.35</v>
      </c>
      <c r="BP54">
        <v>0</v>
      </c>
      <c r="BQ54">
        <v>4.41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79.319999999999993</v>
      </c>
    </row>
    <row r="55" spans="1:75">
      <c r="A55" t="s">
        <v>97</v>
      </c>
      <c r="B55">
        <v>0</v>
      </c>
      <c r="C55">
        <v>32.024999999999999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43.292000000000002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123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13.205</v>
      </c>
      <c r="W55">
        <v>147.515625</v>
      </c>
      <c r="X55">
        <v>0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38.981999999999999</v>
      </c>
      <c r="AH55">
        <v>152.94049999999999</v>
      </c>
      <c r="AI55">
        <v>45.828000000000003</v>
      </c>
      <c r="AJ55">
        <v>0</v>
      </c>
      <c r="AK55">
        <v>50.76</v>
      </c>
      <c r="AL55">
        <v>79.364599999999996</v>
      </c>
      <c r="AM55">
        <v>15.996</v>
      </c>
      <c r="AN55">
        <v>0.65042</v>
      </c>
      <c r="AO55">
        <v>28.812000000000001</v>
      </c>
      <c r="AP55">
        <v>9.4794</v>
      </c>
      <c r="AQ55">
        <v>0</v>
      </c>
      <c r="AR55">
        <v>31.612200000000001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79.319999999999993</v>
      </c>
      <c r="BA55">
        <f t="shared" si="1"/>
        <v>2810.5486420000007</v>
      </c>
      <c r="BD55">
        <v>24.08</v>
      </c>
      <c r="BE55">
        <v>7.63</v>
      </c>
      <c r="BF55">
        <v>0.76</v>
      </c>
      <c r="BG55">
        <v>4.0599999999999996</v>
      </c>
      <c r="BH55">
        <v>5.58</v>
      </c>
      <c r="BI55">
        <v>4.78</v>
      </c>
      <c r="BJ55">
        <v>3.11</v>
      </c>
      <c r="BK55">
        <v>4.3</v>
      </c>
      <c r="BL55">
        <v>2.15</v>
      </c>
      <c r="BM55">
        <v>0</v>
      </c>
      <c r="BN55">
        <v>0.5</v>
      </c>
      <c r="BO55">
        <v>15.35</v>
      </c>
      <c r="BP55">
        <v>0</v>
      </c>
      <c r="BQ55">
        <v>4.41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79.319999999999993</v>
      </c>
    </row>
    <row r="56" spans="1:75">
      <c r="A56" t="s">
        <v>98</v>
      </c>
      <c r="B56">
        <v>0</v>
      </c>
      <c r="C56">
        <v>32.024999999999999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43.292000000000002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123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13.205</v>
      </c>
      <c r="W56">
        <v>147.515625</v>
      </c>
      <c r="X56">
        <v>0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38.981999999999999</v>
      </c>
      <c r="AH56">
        <v>152.94049999999999</v>
      </c>
      <c r="AI56">
        <v>45.828000000000003</v>
      </c>
      <c r="AJ56">
        <v>0</v>
      </c>
      <c r="AK56">
        <v>50.76</v>
      </c>
      <c r="AL56">
        <v>79.364599999999996</v>
      </c>
      <c r="AM56">
        <v>15.996</v>
      </c>
      <c r="AN56">
        <v>0.65042</v>
      </c>
      <c r="AO56">
        <v>28.812000000000001</v>
      </c>
      <c r="AP56">
        <v>9.4794</v>
      </c>
      <c r="AQ56">
        <v>0</v>
      </c>
      <c r="AR56">
        <v>31.612200000000001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79.319999999999993</v>
      </c>
      <c r="BA56">
        <f t="shared" si="1"/>
        <v>2810.5486420000007</v>
      </c>
      <c r="BD56">
        <v>24.08</v>
      </c>
      <c r="BE56">
        <v>7.63</v>
      </c>
      <c r="BF56">
        <v>0.76</v>
      </c>
      <c r="BG56">
        <v>4.0599999999999996</v>
      </c>
      <c r="BH56">
        <v>5.58</v>
      </c>
      <c r="BI56">
        <v>4.78</v>
      </c>
      <c r="BJ56">
        <v>3.11</v>
      </c>
      <c r="BK56">
        <v>4.3</v>
      </c>
      <c r="BL56">
        <v>2.15</v>
      </c>
      <c r="BM56">
        <v>0</v>
      </c>
      <c r="BN56">
        <v>0.5</v>
      </c>
      <c r="BO56">
        <v>15.35</v>
      </c>
      <c r="BP56">
        <v>0</v>
      </c>
      <c r="BQ56">
        <v>4.41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79.319999999999993</v>
      </c>
    </row>
    <row r="57" spans="1:75">
      <c r="A57" t="s">
        <v>99</v>
      </c>
      <c r="B57">
        <v>0</v>
      </c>
      <c r="C57">
        <v>32.024999999999999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43.292000000000002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123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14.2475</v>
      </c>
      <c r="W57">
        <v>147.515625</v>
      </c>
      <c r="X57">
        <v>0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16.678999999999998</v>
      </c>
      <c r="AF57">
        <v>8.8740000000000006</v>
      </c>
      <c r="AG57">
        <v>38.981999999999999</v>
      </c>
      <c r="AH57">
        <v>152.94049999999999</v>
      </c>
      <c r="AI57">
        <v>31.824999999999999</v>
      </c>
      <c r="AJ57">
        <v>0</v>
      </c>
      <c r="AK57">
        <v>50.76</v>
      </c>
      <c r="AL57">
        <v>79.364599999999996</v>
      </c>
      <c r="AM57">
        <v>15.996</v>
      </c>
      <c r="AN57">
        <v>0.65042</v>
      </c>
      <c r="AO57">
        <v>28.812000000000001</v>
      </c>
      <c r="AP57">
        <v>3.7149000000000001</v>
      </c>
      <c r="AQ57">
        <v>0</v>
      </c>
      <c r="AR57">
        <v>31.612200000000001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79.319999999999993</v>
      </c>
      <c r="BA57">
        <f t="shared" si="1"/>
        <v>2775.5295420000002</v>
      </c>
      <c r="BD57">
        <v>24.08</v>
      </c>
      <c r="BE57">
        <v>7.63</v>
      </c>
      <c r="BF57">
        <v>0.76</v>
      </c>
      <c r="BG57">
        <v>4.0599999999999996</v>
      </c>
      <c r="BH57">
        <v>5.58</v>
      </c>
      <c r="BI57">
        <v>4.78</v>
      </c>
      <c r="BJ57">
        <v>3.11</v>
      </c>
      <c r="BK57">
        <v>4.3</v>
      </c>
      <c r="BL57">
        <v>2.15</v>
      </c>
      <c r="BM57">
        <v>0</v>
      </c>
      <c r="BN57">
        <v>0.5</v>
      </c>
      <c r="BO57">
        <v>15.35</v>
      </c>
      <c r="BP57">
        <v>0</v>
      </c>
      <c r="BQ57">
        <v>4.41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79.319999999999993</v>
      </c>
    </row>
    <row r="58" spans="1:75">
      <c r="A58" t="s">
        <v>100</v>
      </c>
      <c r="B58">
        <v>0</v>
      </c>
      <c r="C58">
        <v>32.024999999999999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43.292000000000002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123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14.942500000000001</v>
      </c>
      <c r="W58">
        <v>147.515625</v>
      </c>
      <c r="X58">
        <v>0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16.678999999999998</v>
      </c>
      <c r="AF58">
        <v>8.8740000000000006</v>
      </c>
      <c r="AG58">
        <v>38.981999999999999</v>
      </c>
      <c r="AH58">
        <v>152.94049999999999</v>
      </c>
      <c r="AI58">
        <v>31.824999999999999</v>
      </c>
      <c r="AJ58">
        <v>0</v>
      </c>
      <c r="AK58">
        <v>50.76</v>
      </c>
      <c r="AL58">
        <v>79.364599999999996</v>
      </c>
      <c r="AM58">
        <v>15.996</v>
      </c>
      <c r="AN58">
        <v>0.65042</v>
      </c>
      <c r="AO58">
        <v>28.812000000000001</v>
      </c>
      <c r="AP58">
        <v>3.7149000000000001</v>
      </c>
      <c r="AQ58">
        <v>0</v>
      </c>
      <c r="AR58">
        <v>31.612200000000001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79.319999999999993</v>
      </c>
      <c r="BA58">
        <f t="shared" si="1"/>
        <v>2776.2245420000004</v>
      </c>
      <c r="BD58">
        <v>24.08</v>
      </c>
      <c r="BE58">
        <v>7.63</v>
      </c>
      <c r="BF58">
        <v>0.76</v>
      </c>
      <c r="BG58">
        <v>4.0599999999999996</v>
      </c>
      <c r="BH58">
        <v>5.58</v>
      </c>
      <c r="BI58">
        <v>4.78</v>
      </c>
      <c r="BJ58">
        <v>3.11</v>
      </c>
      <c r="BK58">
        <v>4.3</v>
      </c>
      <c r="BL58">
        <v>2.15</v>
      </c>
      <c r="BM58">
        <v>0</v>
      </c>
      <c r="BN58">
        <v>0.5</v>
      </c>
      <c r="BO58">
        <v>15.35</v>
      </c>
      <c r="BP58">
        <v>0</v>
      </c>
      <c r="BQ58">
        <v>4.41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79.319999999999993</v>
      </c>
    </row>
    <row r="59" spans="1:75">
      <c r="A59" t="s">
        <v>101</v>
      </c>
      <c r="B59">
        <v>0</v>
      </c>
      <c r="C59">
        <v>32.024999999999999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43.292000000000002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123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15.637499999999999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16.678999999999998</v>
      </c>
      <c r="AF59">
        <v>8.8740000000000006</v>
      </c>
      <c r="AG59">
        <v>38.981999999999999</v>
      </c>
      <c r="AH59">
        <v>152.94049999999999</v>
      </c>
      <c r="AI59">
        <v>31.824999999999999</v>
      </c>
      <c r="AJ59">
        <v>0</v>
      </c>
      <c r="AK59">
        <v>50.76</v>
      </c>
      <c r="AL59">
        <v>79.364599999999996</v>
      </c>
      <c r="AM59">
        <v>15.996</v>
      </c>
      <c r="AN59">
        <v>0.65042</v>
      </c>
      <c r="AO59">
        <v>28.812000000000001</v>
      </c>
      <c r="AP59">
        <v>3.7149000000000001</v>
      </c>
      <c r="AQ59">
        <v>0</v>
      </c>
      <c r="AR59">
        <v>31.612200000000001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79.319999999999993</v>
      </c>
      <c r="BA59">
        <f t="shared" si="1"/>
        <v>2776.9195420000005</v>
      </c>
      <c r="BD59">
        <v>24.08</v>
      </c>
      <c r="BE59">
        <v>7.63</v>
      </c>
      <c r="BF59">
        <v>0.76</v>
      </c>
      <c r="BG59">
        <v>4.0599999999999996</v>
      </c>
      <c r="BH59">
        <v>5.58</v>
      </c>
      <c r="BI59">
        <v>4.78</v>
      </c>
      <c r="BJ59">
        <v>3.11</v>
      </c>
      <c r="BK59">
        <v>4.3</v>
      </c>
      <c r="BL59">
        <v>2.15</v>
      </c>
      <c r="BM59">
        <v>0</v>
      </c>
      <c r="BN59">
        <v>0.5</v>
      </c>
      <c r="BO59">
        <v>15.35</v>
      </c>
      <c r="BP59">
        <v>0</v>
      </c>
      <c r="BQ59">
        <v>4.41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79.319999999999993</v>
      </c>
    </row>
    <row r="60" spans="1:75">
      <c r="A60" t="s">
        <v>102</v>
      </c>
      <c r="B60">
        <v>0</v>
      </c>
      <c r="C60">
        <v>32.024999999999999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43.292000000000002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123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16.3325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16.678999999999998</v>
      </c>
      <c r="AF60">
        <v>8.8740000000000006</v>
      </c>
      <c r="AG60">
        <v>38.981999999999999</v>
      </c>
      <c r="AH60">
        <v>152.94049999999999</v>
      </c>
      <c r="AI60">
        <v>31.824999999999999</v>
      </c>
      <c r="AJ60">
        <v>0</v>
      </c>
      <c r="AK60">
        <v>50.76</v>
      </c>
      <c r="AL60">
        <v>79.364599999999996</v>
      </c>
      <c r="AM60">
        <v>15.996</v>
      </c>
      <c r="AN60">
        <v>0.65042</v>
      </c>
      <c r="AO60">
        <v>28.812000000000001</v>
      </c>
      <c r="AP60">
        <v>3.7149000000000001</v>
      </c>
      <c r="AQ60">
        <v>0</v>
      </c>
      <c r="AR60">
        <v>31.612200000000001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79.319999999999993</v>
      </c>
      <c r="BA60">
        <f t="shared" si="1"/>
        <v>2777.6145420000003</v>
      </c>
      <c r="BD60">
        <v>24.08</v>
      </c>
      <c r="BE60">
        <v>7.63</v>
      </c>
      <c r="BF60">
        <v>0.76</v>
      </c>
      <c r="BG60">
        <v>4.0599999999999996</v>
      </c>
      <c r="BH60">
        <v>5.58</v>
      </c>
      <c r="BI60">
        <v>4.78</v>
      </c>
      <c r="BJ60">
        <v>3.11</v>
      </c>
      <c r="BK60">
        <v>4.3</v>
      </c>
      <c r="BL60">
        <v>2.15</v>
      </c>
      <c r="BM60">
        <v>0</v>
      </c>
      <c r="BN60">
        <v>0.5</v>
      </c>
      <c r="BO60">
        <v>15.35</v>
      </c>
      <c r="BP60">
        <v>0</v>
      </c>
      <c r="BQ60">
        <v>4.41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79.319999999999993</v>
      </c>
    </row>
    <row r="61" spans="1:75">
      <c r="A61" t="s">
        <v>103</v>
      </c>
      <c r="B61">
        <v>0</v>
      </c>
      <c r="C61">
        <v>32.024999999999999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43.292000000000002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123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17.0275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16.678999999999998</v>
      </c>
      <c r="AF61">
        <v>8.8740000000000006</v>
      </c>
      <c r="AG61">
        <v>38.981999999999999</v>
      </c>
      <c r="AH61">
        <v>152.94049999999999</v>
      </c>
      <c r="AI61">
        <v>31.824999999999999</v>
      </c>
      <c r="AJ61">
        <v>0</v>
      </c>
      <c r="AK61">
        <v>50.76</v>
      </c>
      <c r="AL61">
        <v>79.364599999999996</v>
      </c>
      <c r="AM61">
        <v>15.996</v>
      </c>
      <c r="AN61">
        <v>0.65042</v>
      </c>
      <c r="AO61">
        <v>28.812000000000001</v>
      </c>
      <c r="AP61">
        <v>9.4794</v>
      </c>
      <c r="AQ61">
        <v>0</v>
      </c>
      <c r="AR61">
        <v>31.612200000000001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79.319999999999993</v>
      </c>
      <c r="BA61">
        <f t="shared" si="1"/>
        <v>2784.0740420000002</v>
      </c>
      <c r="BD61">
        <v>24.08</v>
      </c>
      <c r="BE61">
        <v>7.63</v>
      </c>
      <c r="BF61">
        <v>0.76</v>
      </c>
      <c r="BG61">
        <v>4.0599999999999996</v>
      </c>
      <c r="BH61">
        <v>5.58</v>
      </c>
      <c r="BI61">
        <v>4.78</v>
      </c>
      <c r="BJ61">
        <v>3.11</v>
      </c>
      <c r="BK61">
        <v>4.3</v>
      </c>
      <c r="BL61">
        <v>2.15</v>
      </c>
      <c r="BM61">
        <v>0</v>
      </c>
      <c r="BN61">
        <v>0.5</v>
      </c>
      <c r="BO61">
        <v>15.35</v>
      </c>
      <c r="BP61">
        <v>0</v>
      </c>
      <c r="BQ61">
        <v>4.41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79.319999999999993</v>
      </c>
    </row>
    <row r="62" spans="1:75">
      <c r="A62" t="s">
        <v>104</v>
      </c>
      <c r="B62">
        <v>0</v>
      </c>
      <c r="C62">
        <v>32.024999999999999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43.292000000000002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123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17.0275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16.678999999999998</v>
      </c>
      <c r="AF62">
        <v>8.8740000000000006</v>
      </c>
      <c r="AG62">
        <v>38.981999999999999</v>
      </c>
      <c r="AH62">
        <v>152.94049999999999</v>
      </c>
      <c r="AI62">
        <v>31.824999999999999</v>
      </c>
      <c r="AJ62">
        <v>0</v>
      </c>
      <c r="AK62">
        <v>50.76</v>
      </c>
      <c r="AL62">
        <v>79.364599999999996</v>
      </c>
      <c r="AM62">
        <v>15.996</v>
      </c>
      <c r="AN62">
        <v>0.65042</v>
      </c>
      <c r="AO62">
        <v>28.812000000000001</v>
      </c>
      <c r="AP62">
        <v>9.4794</v>
      </c>
      <c r="AQ62">
        <v>0</v>
      </c>
      <c r="AR62">
        <v>31.612200000000001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79.209999999999994</v>
      </c>
      <c r="BA62">
        <f t="shared" si="1"/>
        <v>2783.9640420000001</v>
      </c>
      <c r="BD62">
        <v>24.08</v>
      </c>
      <c r="BE62">
        <v>7.63</v>
      </c>
      <c r="BF62">
        <v>0.76</v>
      </c>
      <c r="BG62">
        <v>4.0599999999999996</v>
      </c>
      <c r="BH62">
        <v>5.58</v>
      </c>
      <c r="BI62">
        <v>4.78</v>
      </c>
      <c r="BJ62">
        <v>3.11</v>
      </c>
      <c r="BK62">
        <v>4.2300000000000004</v>
      </c>
      <c r="BL62">
        <v>2.11</v>
      </c>
      <c r="BM62">
        <v>0</v>
      </c>
      <c r="BN62">
        <v>0.5</v>
      </c>
      <c r="BO62">
        <v>15.35</v>
      </c>
      <c r="BP62">
        <v>0</v>
      </c>
      <c r="BQ62">
        <v>4.41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79.209999999999994</v>
      </c>
    </row>
    <row r="63" spans="1:75">
      <c r="A63" t="s">
        <v>105</v>
      </c>
      <c r="B63">
        <v>0</v>
      </c>
      <c r="C63">
        <v>32.024999999999999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43.292000000000002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123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17.0275</v>
      </c>
      <c r="W63">
        <v>147.515625</v>
      </c>
      <c r="X63">
        <v>0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16.678999999999998</v>
      </c>
      <c r="AF63">
        <v>8.8740000000000006</v>
      </c>
      <c r="AG63">
        <v>38.981999999999999</v>
      </c>
      <c r="AH63">
        <v>152.94049999999999</v>
      </c>
      <c r="AI63">
        <v>31.824999999999999</v>
      </c>
      <c r="AJ63">
        <v>0</v>
      </c>
      <c r="AK63">
        <v>50.76</v>
      </c>
      <c r="AL63">
        <v>79.364599999999996</v>
      </c>
      <c r="AM63">
        <v>15.996</v>
      </c>
      <c r="AN63">
        <v>0.65042</v>
      </c>
      <c r="AO63">
        <v>28.812000000000001</v>
      </c>
      <c r="AP63">
        <v>9.9917999999999996</v>
      </c>
      <c r="AQ63">
        <v>0</v>
      </c>
      <c r="AR63">
        <v>31.612200000000001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79.209999999999994</v>
      </c>
      <c r="BA63">
        <f t="shared" si="1"/>
        <v>2797.5840419999995</v>
      </c>
      <c r="BD63">
        <v>24.08</v>
      </c>
      <c r="BE63">
        <v>7.63</v>
      </c>
      <c r="BF63">
        <v>0.76</v>
      </c>
      <c r="BG63">
        <v>4.0599999999999996</v>
      </c>
      <c r="BH63">
        <v>5.58</v>
      </c>
      <c r="BI63">
        <v>4.78</v>
      </c>
      <c r="BJ63">
        <v>3.11</v>
      </c>
      <c r="BK63">
        <v>4.2300000000000004</v>
      </c>
      <c r="BL63">
        <v>2.11</v>
      </c>
      <c r="BM63">
        <v>0</v>
      </c>
      <c r="BN63">
        <v>0.5</v>
      </c>
      <c r="BO63">
        <v>15.35</v>
      </c>
      <c r="BP63">
        <v>0</v>
      </c>
      <c r="BQ63">
        <v>4.41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79.209999999999994</v>
      </c>
    </row>
    <row r="64" spans="1:75">
      <c r="A64" t="s">
        <v>106</v>
      </c>
      <c r="B64">
        <v>0</v>
      </c>
      <c r="C64">
        <v>32.024999999999999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43.292000000000002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123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17.0275</v>
      </c>
      <c r="W64">
        <v>147.515625</v>
      </c>
      <c r="X64">
        <v>0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16.678999999999998</v>
      </c>
      <c r="AF64">
        <v>8.8740000000000006</v>
      </c>
      <c r="AG64">
        <v>38.981999999999999</v>
      </c>
      <c r="AH64">
        <v>152.94049999999999</v>
      </c>
      <c r="AI64">
        <v>31.824999999999999</v>
      </c>
      <c r="AJ64">
        <v>0</v>
      </c>
      <c r="AK64">
        <v>50.76</v>
      </c>
      <c r="AL64">
        <v>79.364599999999996</v>
      </c>
      <c r="AM64">
        <v>15.996</v>
      </c>
      <c r="AN64">
        <v>0.65042</v>
      </c>
      <c r="AO64">
        <v>28.812000000000001</v>
      </c>
      <c r="AP64">
        <v>9.9917999999999996</v>
      </c>
      <c r="AQ64">
        <v>0</v>
      </c>
      <c r="AR64">
        <v>31.612200000000001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79.209999999999994</v>
      </c>
      <c r="BA64">
        <f t="shared" si="1"/>
        <v>2797.5840419999995</v>
      </c>
      <c r="BD64">
        <v>24.08</v>
      </c>
      <c r="BE64">
        <v>7.63</v>
      </c>
      <c r="BF64">
        <v>0.76</v>
      </c>
      <c r="BG64">
        <v>4.0599999999999996</v>
      </c>
      <c r="BH64">
        <v>5.58</v>
      </c>
      <c r="BI64">
        <v>4.78</v>
      </c>
      <c r="BJ64">
        <v>3.11</v>
      </c>
      <c r="BK64">
        <v>4.2300000000000004</v>
      </c>
      <c r="BL64">
        <v>2.11</v>
      </c>
      <c r="BM64">
        <v>0</v>
      </c>
      <c r="BN64">
        <v>0.5</v>
      </c>
      <c r="BO64">
        <v>15.35</v>
      </c>
      <c r="BP64">
        <v>0</v>
      </c>
      <c r="BQ64">
        <v>4.41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79.209999999999994</v>
      </c>
    </row>
    <row r="65" spans="1:75">
      <c r="A65" t="s">
        <v>107</v>
      </c>
      <c r="B65">
        <v>0</v>
      </c>
      <c r="C65">
        <v>32.024999999999999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43.292000000000002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123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17.0275</v>
      </c>
      <c r="W65">
        <v>147.515625</v>
      </c>
      <c r="X65">
        <v>0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16.678999999999998</v>
      </c>
      <c r="AF65">
        <v>8.8740000000000006</v>
      </c>
      <c r="AG65">
        <v>38.981999999999999</v>
      </c>
      <c r="AH65">
        <v>152.94049999999999</v>
      </c>
      <c r="AI65">
        <v>31.824999999999999</v>
      </c>
      <c r="AJ65">
        <v>0</v>
      </c>
      <c r="AK65">
        <v>50.76</v>
      </c>
      <c r="AL65">
        <v>79.364599999999996</v>
      </c>
      <c r="AM65">
        <v>15.996</v>
      </c>
      <c r="AN65">
        <v>0.65042</v>
      </c>
      <c r="AO65">
        <v>28.812000000000001</v>
      </c>
      <c r="AP65">
        <v>9.9917999999999996</v>
      </c>
      <c r="AQ65">
        <v>0</v>
      </c>
      <c r="AR65">
        <v>31.612200000000001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79.209999999999994</v>
      </c>
      <c r="BA65">
        <f t="shared" si="1"/>
        <v>2797.5840419999995</v>
      </c>
      <c r="BD65">
        <v>24.08</v>
      </c>
      <c r="BE65">
        <v>7.63</v>
      </c>
      <c r="BF65">
        <v>0.76</v>
      </c>
      <c r="BG65">
        <v>4.0599999999999996</v>
      </c>
      <c r="BH65">
        <v>5.58</v>
      </c>
      <c r="BI65">
        <v>4.78</v>
      </c>
      <c r="BJ65">
        <v>3.11</v>
      </c>
      <c r="BK65">
        <v>4.2300000000000004</v>
      </c>
      <c r="BL65">
        <v>2.11</v>
      </c>
      <c r="BM65">
        <v>0</v>
      </c>
      <c r="BN65">
        <v>0.5</v>
      </c>
      <c r="BO65">
        <v>15.35</v>
      </c>
      <c r="BP65">
        <v>0</v>
      </c>
      <c r="BQ65">
        <v>4.41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79.209999999999994</v>
      </c>
    </row>
    <row r="66" spans="1:75">
      <c r="A66" t="s">
        <v>108</v>
      </c>
      <c r="B66">
        <v>0</v>
      </c>
      <c r="C66">
        <v>32.024999999999999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43.292000000000002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123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17.0275</v>
      </c>
      <c r="W66">
        <v>147.515625</v>
      </c>
      <c r="X66">
        <v>0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16.678999999999998</v>
      </c>
      <c r="AF66">
        <v>8.8740000000000006</v>
      </c>
      <c r="AG66">
        <v>38.981999999999999</v>
      </c>
      <c r="AH66">
        <v>152.94049999999999</v>
      </c>
      <c r="AI66">
        <v>31.824999999999999</v>
      </c>
      <c r="AJ66">
        <v>0</v>
      </c>
      <c r="AK66">
        <v>50.76</v>
      </c>
      <c r="AL66">
        <v>79.364599999999996</v>
      </c>
      <c r="AM66">
        <v>15.996</v>
      </c>
      <c r="AN66">
        <v>0.65042</v>
      </c>
      <c r="AO66">
        <v>28.812000000000001</v>
      </c>
      <c r="AP66">
        <v>9.9917999999999996</v>
      </c>
      <c r="AQ66">
        <v>0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79.209999999999994</v>
      </c>
      <c r="BA66">
        <f t="shared" si="1"/>
        <v>2797.5840419999995</v>
      </c>
      <c r="BD66">
        <v>24.08</v>
      </c>
      <c r="BE66">
        <v>7.63</v>
      </c>
      <c r="BF66">
        <v>0.76</v>
      </c>
      <c r="BG66">
        <v>4.0599999999999996</v>
      </c>
      <c r="BH66">
        <v>5.58</v>
      </c>
      <c r="BI66">
        <v>4.78</v>
      </c>
      <c r="BJ66">
        <v>3.11</v>
      </c>
      <c r="BK66">
        <v>4.2300000000000004</v>
      </c>
      <c r="BL66">
        <v>2.11</v>
      </c>
      <c r="BM66">
        <v>0</v>
      </c>
      <c r="BN66">
        <v>0.5</v>
      </c>
      <c r="BO66">
        <v>15.35</v>
      </c>
      <c r="BP66">
        <v>0</v>
      </c>
      <c r="BQ66">
        <v>4.41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79.209999999999994</v>
      </c>
    </row>
    <row r="67" spans="1:75">
      <c r="A67" t="s">
        <v>109</v>
      </c>
      <c r="B67">
        <v>0</v>
      </c>
      <c r="C67">
        <v>32.024999999999999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43.292000000000002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123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17.0275</v>
      </c>
      <c r="W67">
        <v>147.515625</v>
      </c>
      <c r="X67">
        <v>0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16.678999999999998</v>
      </c>
      <c r="AF67">
        <v>8.8740000000000006</v>
      </c>
      <c r="AG67">
        <v>38.981999999999999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0.65042</v>
      </c>
      <c r="AO67">
        <v>28.812000000000001</v>
      </c>
      <c r="AP67">
        <v>9.9917999999999996</v>
      </c>
      <c r="AQ67">
        <v>0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79.209999999999994</v>
      </c>
      <c r="BA67">
        <f t="shared" si="1"/>
        <v>2797.5840419999995</v>
      </c>
      <c r="BD67">
        <v>24.08</v>
      </c>
      <c r="BE67">
        <v>7.63</v>
      </c>
      <c r="BF67">
        <v>0.76</v>
      </c>
      <c r="BG67">
        <v>4.0599999999999996</v>
      </c>
      <c r="BH67">
        <v>5.58</v>
      </c>
      <c r="BI67">
        <v>4.78</v>
      </c>
      <c r="BJ67">
        <v>3.11</v>
      </c>
      <c r="BK67">
        <v>4.2300000000000004</v>
      </c>
      <c r="BL67">
        <v>2.11</v>
      </c>
      <c r="BM67">
        <v>0</v>
      </c>
      <c r="BN67">
        <v>0.5</v>
      </c>
      <c r="BO67">
        <v>15.35</v>
      </c>
      <c r="BP67">
        <v>0</v>
      </c>
      <c r="BQ67">
        <v>4.41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79.209999999999994</v>
      </c>
    </row>
    <row r="68" spans="1:75">
      <c r="A68" t="s">
        <v>110</v>
      </c>
      <c r="B68">
        <v>0</v>
      </c>
      <c r="C68">
        <v>32.024999999999999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43.292000000000002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123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17.0275</v>
      </c>
      <c r="W68">
        <v>147.515625</v>
      </c>
      <c r="X68">
        <v>0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16.678999999999998</v>
      </c>
      <c r="AF68">
        <v>8.8740000000000006</v>
      </c>
      <c r="AG68">
        <v>38.981999999999999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0.65042</v>
      </c>
      <c r="AO68">
        <v>28.812000000000001</v>
      </c>
      <c r="AP68">
        <v>9.9917999999999996</v>
      </c>
      <c r="AQ68">
        <v>0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79.209999999999994</v>
      </c>
      <c r="BA68">
        <f t="shared" ref="BA68:BA98" si="4">SUM(B68:AZ68)</f>
        <v>2797.5840419999995</v>
      </c>
      <c r="BD68">
        <v>24.08</v>
      </c>
      <c r="BE68">
        <v>7.63</v>
      </c>
      <c r="BF68">
        <v>0.76</v>
      </c>
      <c r="BG68">
        <v>4.0599999999999996</v>
      </c>
      <c r="BH68">
        <v>5.58</v>
      </c>
      <c r="BI68">
        <v>4.78</v>
      </c>
      <c r="BJ68">
        <v>3.11</v>
      </c>
      <c r="BK68">
        <v>4.2300000000000004</v>
      </c>
      <c r="BL68">
        <v>2.11</v>
      </c>
      <c r="BM68">
        <v>0</v>
      </c>
      <c r="BN68">
        <v>0.5</v>
      </c>
      <c r="BO68">
        <v>15.35</v>
      </c>
      <c r="BP68">
        <v>0</v>
      </c>
      <c r="BQ68">
        <v>4.41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79.209999999999994</v>
      </c>
    </row>
    <row r="69" spans="1:75">
      <c r="A69" t="s">
        <v>111</v>
      </c>
      <c r="B69">
        <v>0</v>
      </c>
      <c r="C69">
        <v>32.024999999999999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43.292000000000002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123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17.0275</v>
      </c>
      <c r="W69">
        <v>147.515625</v>
      </c>
      <c r="X69">
        <v>0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16.678999999999998</v>
      </c>
      <c r="AF69">
        <v>8.8740000000000006</v>
      </c>
      <c r="AG69">
        <v>38.981999999999999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0.65042</v>
      </c>
      <c r="AO69">
        <v>28.812000000000001</v>
      </c>
      <c r="AP69">
        <v>9.9917999999999996</v>
      </c>
      <c r="AQ69">
        <v>0</v>
      </c>
      <c r="AR69">
        <v>31.612200000000001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79.209999999999994</v>
      </c>
      <c r="BA69">
        <f t="shared" si="4"/>
        <v>2784.8540419999995</v>
      </c>
      <c r="BD69">
        <v>24.08</v>
      </c>
      <c r="BE69">
        <v>7.63</v>
      </c>
      <c r="BF69">
        <v>0.76</v>
      </c>
      <c r="BG69">
        <v>4.0599999999999996</v>
      </c>
      <c r="BH69">
        <v>5.58</v>
      </c>
      <c r="BI69">
        <v>4.78</v>
      </c>
      <c r="BJ69">
        <v>3.11</v>
      </c>
      <c r="BK69">
        <v>4.2300000000000004</v>
      </c>
      <c r="BL69">
        <v>2.11</v>
      </c>
      <c r="BM69">
        <v>0</v>
      </c>
      <c r="BN69">
        <v>0.5</v>
      </c>
      <c r="BO69">
        <v>15.35</v>
      </c>
      <c r="BP69">
        <v>0</v>
      </c>
      <c r="BQ69">
        <v>4.41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79.209999999999994</v>
      </c>
    </row>
    <row r="70" spans="1:75">
      <c r="A70" t="s">
        <v>112</v>
      </c>
      <c r="B70">
        <v>0</v>
      </c>
      <c r="C70">
        <v>32.024999999999999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43.292000000000002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123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17.0275</v>
      </c>
      <c r="W70">
        <v>147.515625</v>
      </c>
      <c r="X70">
        <v>0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16.678999999999998</v>
      </c>
      <c r="AF70">
        <v>8.8740000000000006</v>
      </c>
      <c r="AG70">
        <v>38.981999999999999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0.65042</v>
      </c>
      <c r="AO70">
        <v>28.812000000000001</v>
      </c>
      <c r="AP70">
        <v>9.9917999999999996</v>
      </c>
      <c r="AQ70">
        <v>0</v>
      </c>
      <c r="AR70">
        <v>31.612200000000001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79.209999999999994</v>
      </c>
      <c r="BA70">
        <f t="shared" si="4"/>
        <v>2784.8540419999995</v>
      </c>
      <c r="BD70">
        <v>24.08</v>
      </c>
      <c r="BE70">
        <v>7.63</v>
      </c>
      <c r="BF70">
        <v>0.76</v>
      </c>
      <c r="BG70">
        <v>4.0599999999999996</v>
      </c>
      <c r="BH70">
        <v>5.58</v>
      </c>
      <c r="BI70">
        <v>4.78</v>
      </c>
      <c r="BJ70">
        <v>3.11</v>
      </c>
      <c r="BK70">
        <v>4.2300000000000004</v>
      </c>
      <c r="BL70">
        <v>2.11</v>
      </c>
      <c r="BM70">
        <v>0</v>
      </c>
      <c r="BN70">
        <v>0.5</v>
      </c>
      <c r="BO70">
        <v>15.35</v>
      </c>
      <c r="BP70">
        <v>0</v>
      </c>
      <c r="BQ70">
        <v>4.41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79.209999999999994</v>
      </c>
    </row>
    <row r="71" spans="1:75">
      <c r="A71" t="s">
        <v>113</v>
      </c>
      <c r="B71">
        <v>0</v>
      </c>
      <c r="C71">
        <v>32.024999999999999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43.292000000000002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123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18.07</v>
      </c>
      <c r="W71">
        <v>147.515625</v>
      </c>
      <c r="X71">
        <v>0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38.981999999999999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15.996</v>
      </c>
      <c r="AN71">
        <v>0.65042</v>
      </c>
      <c r="AO71">
        <v>28.812000000000001</v>
      </c>
      <c r="AP71">
        <v>10.504200000000001</v>
      </c>
      <c r="AQ71">
        <v>0</v>
      </c>
      <c r="AR71">
        <v>31.612200000000001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79.029999999999987</v>
      </c>
      <c r="BA71">
        <f t="shared" si="4"/>
        <v>2802.5230420000003</v>
      </c>
      <c r="BD71">
        <v>24.08</v>
      </c>
      <c r="BE71">
        <v>7.63</v>
      </c>
      <c r="BF71">
        <v>0.76</v>
      </c>
      <c r="BG71">
        <v>4.0599999999999996</v>
      </c>
      <c r="BH71">
        <v>5.58</v>
      </c>
      <c r="BI71">
        <v>4.78</v>
      </c>
      <c r="BJ71">
        <v>3.11</v>
      </c>
      <c r="BK71">
        <v>4.05</v>
      </c>
      <c r="BL71">
        <v>2.11</v>
      </c>
      <c r="BM71">
        <v>0</v>
      </c>
      <c r="BN71">
        <v>0.5</v>
      </c>
      <c r="BO71">
        <v>15.35</v>
      </c>
      <c r="BP71">
        <v>0</v>
      </c>
      <c r="BQ71">
        <v>4.41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79.029999999999987</v>
      </c>
    </row>
    <row r="72" spans="1:75">
      <c r="A72" t="s">
        <v>114</v>
      </c>
      <c r="B72">
        <v>0</v>
      </c>
      <c r="C72">
        <v>32.024999999999999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43.292000000000002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123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18.07</v>
      </c>
      <c r="W72">
        <v>147.515625</v>
      </c>
      <c r="X72">
        <v>0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38.981999999999999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15.996</v>
      </c>
      <c r="AN72">
        <v>0.65042</v>
      </c>
      <c r="AO72">
        <v>28.812000000000001</v>
      </c>
      <c r="AP72">
        <v>10.504200000000001</v>
      </c>
      <c r="AQ72">
        <v>14.49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79.029999999999987</v>
      </c>
      <c r="BA72">
        <f t="shared" si="4"/>
        <v>2817.298225</v>
      </c>
      <c r="BD72">
        <v>24.08</v>
      </c>
      <c r="BE72">
        <v>7.63</v>
      </c>
      <c r="BF72">
        <v>0.76</v>
      </c>
      <c r="BG72">
        <v>4.0599999999999996</v>
      </c>
      <c r="BH72">
        <v>5.58</v>
      </c>
      <c r="BI72">
        <v>4.78</v>
      </c>
      <c r="BJ72">
        <v>3.11</v>
      </c>
      <c r="BK72">
        <v>4.05</v>
      </c>
      <c r="BL72">
        <v>2.11</v>
      </c>
      <c r="BM72">
        <v>0</v>
      </c>
      <c r="BN72">
        <v>0.5</v>
      </c>
      <c r="BO72">
        <v>15.35</v>
      </c>
      <c r="BP72">
        <v>0</v>
      </c>
      <c r="BQ72">
        <v>4.41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79.029999999999987</v>
      </c>
    </row>
    <row r="73" spans="1:75">
      <c r="A73" t="s">
        <v>115</v>
      </c>
      <c r="B73">
        <v>0</v>
      </c>
      <c r="C73">
        <v>32.024999999999999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43.292000000000002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123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18.765000000000001</v>
      </c>
      <c r="W73">
        <v>147.515625</v>
      </c>
      <c r="X73">
        <v>0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38.981999999999999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15.996</v>
      </c>
      <c r="AN73">
        <v>0.65042</v>
      </c>
      <c r="AO73">
        <v>28.812000000000001</v>
      </c>
      <c r="AP73">
        <v>10.504200000000001</v>
      </c>
      <c r="AQ73">
        <v>28.98</v>
      </c>
      <c r="AR73">
        <v>31.612200000000001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78.94</v>
      </c>
      <c r="BA73">
        <f t="shared" si="4"/>
        <v>2832.1080419999998</v>
      </c>
      <c r="BD73">
        <v>24.08</v>
      </c>
      <c r="BE73">
        <v>7.63</v>
      </c>
      <c r="BF73">
        <v>0.76</v>
      </c>
      <c r="BG73">
        <v>4.0599999999999996</v>
      </c>
      <c r="BH73">
        <v>5.58</v>
      </c>
      <c r="BI73">
        <v>4.78</v>
      </c>
      <c r="BJ73">
        <v>3.11</v>
      </c>
      <c r="BK73">
        <v>4.05</v>
      </c>
      <c r="BL73">
        <v>2.02</v>
      </c>
      <c r="BM73">
        <v>0</v>
      </c>
      <c r="BN73">
        <v>0.5</v>
      </c>
      <c r="BO73">
        <v>15.35</v>
      </c>
      <c r="BP73">
        <v>0</v>
      </c>
      <c r="BQ73">
        <v>4.41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78.94</v>
      </c>
    </row>
    <row r="74" spans="1:75">
      <c r="A74" t="s">
        <v>116</v>
      </c>
      <c r="B74">
        <v>0</v>
      </c>
      <c r="C74">
        <v>32.024999999999999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43.292000000000002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123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18.765000000000001</v>
      </c>
      <c r="W74">
        <v>147.515625</v>
      </c>
      <c r="X74">
        <v>0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38.981999999999999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15.996</v>
      </c>
      <c r="AN74">
        <v>0.65042</v>
      </c>
      <c r="AO74">
        <v>28.812000000000001</v>
      </c>
      <c r="AP74">
        <v>10.504200000000001</v>
      </c>
      <c r="AQ74">
        <v>28.98</v>
      </c>
      <c r="AR74">
        <v>31.612200000000001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78.94</v>
      </c>
      <c r="BA74">
        <f t="shared" si="4"/>
        <v>2832.1080419999998</v>
      </c>
      <c r="BD74">
        <v>24.08</v>
      </c>
      <c r="BE74">
        <v>7.63</v>
      </c>
      <c r="BF74">
        <v>0.76</v>
      </c>
      <c r="BG74">
        <v>4.0599999999999996</v>
      </c>
      <c r="BH74">
        <v>5.58</v>
      </c>
      <c r="BI74">
        <v>4.78</v>
      </c>
      <c r="BJ74">
        <v>3.11</v>
      </c>
      <c r="BK74">
        <v>4.05</v>
      </c>
      <c r="BL74">
        <v>2.02</v>
      </c>
      <c r="BM74">
        <v>0</v>
      </c>
      <c r="BN74">
        <v>0.5</v>
      </c>
      <c r="BO74">
        <v>15.35</v>
      </c>
      <c r="BP74">
        <v>0</v>
      </c>
      <c r="BQ74">
        <v>4.41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78.94</v>
      </c>
    </row>
    <row r="75" spans="1:75">
      <c r="A75" t="s">
        <v>117</v>
      </c>
      <c r="B75">
        <v>0</v>
      </c>
      <c r="C75">
        <v>32.024999999999999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43.292000000000002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123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19.46</v>
      </c>
      <c r="W75">
        <v>147.515625</v>
      </c>
      <c r="X75">
        <v>0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38.981999999999999</v>
      </c>
      <c r="AH75">
        <v>152.94049999999999</v>
      </c>
      <c r="AI75">
        <v>28.006</v>
      </c>
      <c r="AJ75">
        <v>0</v>
      </c>
      <c r="AK75">
        <v>50.76</v>
      </c>
      <c r="AL75">
        <v>79.364599999999996</v>
      </c>
      <c r="AM75">
        <v>15.996</v>
      </c>
      <c r="AN75">
        <v>0.65042</v>
      </c>
      <c r="AO75">
        <v>28.812000000000001</v>
      </c>
      <c r="AP75">
        <v>10.504200000000001</v>
      </c>
      <c r="AQ75">
        <v>43.47</v>
      </c>
      <c r="AR75">
        <v>31.612200000000001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79.199999999999974</v>
      </c>
      <c r="BA75">
        <f t="shared" si="4"/>
        <v>2856.4640419999996</v>
      </c>
      <c r="BD75">
        <v>25.2</v>
      </c>
      <c r="BE75">
        <v>7.44</v>
      </c>
      <c r="BF75">
        <v>0.72</v>
      </c>
      <c r="BG75">
        <v>3.94</v>
      </c>
      <c r="BH75">
        <v>5.58</v>
      </c>
      <c r="BI75">
        <v>4.6900000000000004</v>
      </c>
      <c r="BJ75">
        <v>3.21</v>
      </c>
      <c r="BK75">
        <v>4.05</v>
      </c>
      <c r="BL75">
        <v>1.93</v>
      </c>
      <c r="BM75">
        <v>0</v>
      </c>
      <c r="BN75">
        <v>0.48</v>
      </c>
      <c r="BO75">
        <v>14.98</v>
      </c>
      <c r="BP75">
        <v>0</v>
      </c>
      <c r="BQ75">
        <v>4.28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79.199999999999974</v>
      </c>
    </row>
    <row r="76" spans="1:75">
      <c r="A76" t="s">
        <v>118</v>
      </c>
      <c r="B76">
        <v>0</v>
      </c>
      <c r="C76">
        <v>32.024999999999999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43.292000000000002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123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19.46</v>
      </c>
      <c r="W76">
        <v>147.515625</v>
      </c>
      <c r="X76">
        <v>0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38.981999999999999</v>
      </c>
      <c r="AH76">
        <v>152.94049999999999</v>
      </c>
      <c r="AI76">
        <v>35.643999999999998</v>
      </c>
      <c r="AJ76">
        <v>0</v>
      </c>
      <c r="AK76">
        <v>50.76</v>
      </c>
      <c r="AL76">
        <v>79.364599999999996</v>
      </c>
      <c r="AM76">
        <v>15.996</v>
      </c>
      <c r="AN76">
        <v>0.65042</v>
      </c>
      <c r="AO76">
        <v>28.812000000000001</v>
      </c>
      <c r="AP76">
        <v>10.504200000000001</v>
      </c>
      <c r="AQ76">
        <v>57.96</v>
      </c>
      <c r="AR76">
        <v>31.612200000000001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79.199999999999974</v>
      </c>
      <c r="BA76">
        <f t="shared" si="4"/>
        <v>2878.5920419999998</v>
      </c>
      <c r="BD76">
        <v>25.2</v>
      </c>
      <c r="BE76">
        <v>7.44</v>
      </c>
      <c r="BF76">
        <v>0.72</v>
      </c>
      <c r="BG76">
        <v>3.94</v>
      </c>
      <c r="BH76">
        <v>5.58</v>
      </c>
      <c r="BI76">
        <v>4.6900000000000004</v>
      </c>
      <c r="BJ76">
        <v>3.21</v>
      </c>
      <c r="BK76">
        <v>4.05</v>
      </c>
      <c r="BL76">
        <v>1.93</v>
      </c>
      <c r="BM76">
        <v>0</v>
      </c>
      <c r="BN76">
        <v>0.48</v>
      </c>
      <c r="BO76">
        <v>14.98</v>
      </c>
      <c r="BP76">
        <v>0</v>
      </c>
      <c r="BQ76">
        <v>4.28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79.199999999999974</v>
      </c>
    </row>
    <row r="77" spans="1:75">
      <c r="A77" t="s">
        <v>119</v>
      </c>
      <c r="B77">
        <v>0</v>
      </c>
      <c r="C77">
        <v>32.024999999999999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43.292000000000002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123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20.155000000000001</v>
      </c>
      <c r="W77">
        <v>147.515625</v>
      </c>
      <c r="X77">
        <v>0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38.981999999999999</v>
      </c>
      <c r="AH77">
        <v>152.94049999999999</v>
      </c>
      <c r="AI77">
        <v>35.643999999999998</v>
      </c>
      <c r="AJ77">
        <v>0</v>
      </c>
      <c r="AK77">
        <v>50.76</v>
      </c>
      <c r="AL77">
        <v>79.364599999999996</v>
      </c>
      <c r="AM77">
        <v>15.996</v>
      </c>
      <c r="AN77">
        <v>0.65042</v>
      </c>
      <c r="AO77">
        <v>28.812000000000001</v>
      </c>
      <c r="AP77">
        <v>10.504200000000001</v>
      </c>
      <c r="AQ77">
        <v>57.96</v>
      </c>
      <c r="AR77">
        <v>31.612200000000001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78.799999999999983</v>
      </c>
      <c r="BA77">
        <f t="shared" si="4"/>
        <v>2887.7610420000005</v>
      </c>
      <c r="BD77">
        <v>25.2</v>
      </c>
      <c r="BE77">
        <v>7.44</v>
      </c>
      <c r="BF77">
        <v>0.72</v>
      </c>
      <c r="BG77">
        <v>3.94</v>
      </c>
      <c r="BH77">
        <v>5.58</v>
      </c>
      <c r="BI77">
        <v>4.6900000000000004</v>
      </c>
      <c r="BJ77">
        <v>3.21</v>
      </c>
      <c r="BK77">
        <v>4.05</v>
      </c>
      <c r="BL77">
        <v>1.93</v>
      </c>
      <c r="BM77">
        <v>0</v>
      </c>
      <c r="BN77">
        <v>0.48</v>
      </c>
      <c r="BO77">
        <v>14.58</v>
      </c>
      <c r="BP77">
        <v>0</v>
      </c>
      <c r="BQ77">
        <v>4.28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78.799999999999983</v>
      </c>
    </row>
    <row r="78" spans="1:75">
      <c r="A78" t="s">
        <v>120</v>
      </c>
      <c r="B78">
        <v>0</v>
      </c>
      <c r="C78">
        <v>32.024999999999999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43.292000000000002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123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38.981999999999999</v>
      </c>
      <c r="AH78">
        <v>152.94049999999999</v>
      </c>
      <c r="AI78">
        <v>42.009</v>
      </c>
      <c r="AJ78">
        <v>0</v>
      </c>
      <c r="AK78">
        <v>50.76</v>
      </c>
      <c r="AL78">
        <v>79.364599999999996</v>
      </c>
      <c r="AM78">
        <v>15.996</v>
      </c>
      <c r="AN78">
        <v>0.65042</v>
      </c>
      <c r="AO78">
        <v>28.812000000000001</v>
      </c>
      <c r="AP78">
        <v>10.504200000000001</v>
      </c>
      <c r="AQ78">
        <v>62.244</v>
      </c>
      <c r="AR78">
        <v>31.612200000000001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78.799999999999983</v>
      </c>
      <c r="BA78">
        <f t="shared" si="4"/>
        <v>2898.9868920000004</v>
      </c>
      <c r="BD78">
        <v>25.2</v>
      </c>
      <c r="BE78">
        <v>7.44</v>
      </c>
      <c r="BF78">
        <v>0.72</v>
      </c>
      <c r="BG78">
        <v>3.94</v>
      </c>
      <c r="BH78">
        <v>5.58</v>
      </c>
      <c r="BI78">
        <v>4.6900000000000004</v>
      </c>
      <c r="BJ78">
        <v>3.21</v>
      </c>
      <c r="BK78">
        <v>4.05</v>
      </c>
      <c r="BL78">
        <v>1.93</v>
      </c>
      <c r="BM78">
        <v>0</v>
      </c>
      <c r="BN78">
        <v>0.48</v>
      </c>
      <c r="BO78">
        <v>14.58</v>
      </c>
      <c r="BP78">
        <v>0</v>
      </c>
      <c r="BQ78">
        <v>4.28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78.799999999999983</v>
      </c>
    </row>
    <row r="79" spans="1:75">
      <c r="A79" t="s">
        <v>121</v>
      </c>
      <c r="B79">
        <v>0</v>
      </c>
      <c r="C79">
        <v>32.024999999999999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43.292000000000002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123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32.973100000000002</v>
      </c>
      <c r="AF79">
        <v>30.171600000000002</v>
      </c>
      <c r="AG79">
        <v>38.981999999999999</v>
      </c>
      <c r="AH79">
        <v>154.69245000000001</v>
      </c>
      <c r="AI79">
        <v>48.374000000000002</v>
      </c>
      <c r="AJ79">
        <v>0</v>
      </c>
      <c r="AK79">
        <v>50.76</v>
      </c>
      <c r="AL79">
        <v>79.364599999999996</v>
      </c>
      <c r="AM79">
        <v>16.7958</v>
      </c>
      <c r="AN79">
        <v>0.65042</v>
      </c>
      <c r="AO79">
        <v>28.812000000000001</v>
      </c>
      <c r="AP79">
        <v>9.4794</v>
      </c>
      <c r="AQ79">
        <v>62.244</v>
      </c>
      <c r="AR79">
        <v>31.612200000000001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78.799999999999983</v>
      </c>
      <c r="BA79">
        <f t="shared" si="4"/>
        <v>2924.5907139999999</v>
      </c>
      <c r="BD79">
        <v>25.2</v>
      </c>
      <c r="BE79">
        <v>7.44</v>
      </c>
      <c r="BF79">
        <v>0.72</v>
      </c>
      <c r="BG79">
        <v>3.94</v>
      </c>
      <c r="BH79">
        <v>5.58</v>
      </c>
      <c r="BI79">
        <v>4.6900000000000004</v>
      </c>
      <c r="BJ79">
        <v>3.21</v>
      </c>
      <c r="BK79">
        <v>4.05</v>
      </c>
      <c r="BL79">
        <v>1.93</v>
      </c>
      <c r="BM79">
        <v>0</v>
      </c>
      <c r="BN79">
        <v>0.48</v>
      </c>
      <c r="BO79">
        <v>14.58</v>
      </c>
      <c r="BP79">
        <v>0</v>
      </c>
      <c r="BQ79">
        <v>4.28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78.799999999999983</v>
      </c>
    </row>
    <row r="80" spans="1:75">
      <c r="A80" t="s">
        <v>122</v>
      </c>
      <c r="B80">
        <v>0</v>
      </c>
      <c r="C80">
        <v>32.024999999999999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43.292000000000002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123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32.973100000000002</v>
      </c>
      <c r="AF80">
        <v>30.171600000000002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0.65042</v>
      </c>
      <c r="AO80">
        <v>28.812000000000001</v>
      </c>
      <c r="AP80">
        <v>9.4794</v>
      </c>
      <c r="AQ80">
        <v>62.244</v>
      </c>
      <c r="AR80">
        <v>31.612200000000001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78.799999999999983</v>
      </c>
      <c r="BA80">
        <f t="shared" si="4"/>
        <v>2942.4127140000001</v>
      </c>
      <c r="BD80">
        <v>25.2</v>
      </c>
      <c r="BE80">
        <v>7.44</v>
      </c>
      <c r="BF80">
        <v>0.72</v>
      </c>
      <c r="BG80">
        <v>3.94</v>
      </c>
      <c r="BH80">
        <v>5.58</v>
      </c>
      <c r="BI80">
        <v>4.6900000000000004</v>
      </c>
      <c r="BJ80">
        <v>3.21</v>
      </c>
      <c r="BK80">
        <v>4.05</v>
      </c>
      <c r="BL80">
        <v>1.93</v>
      </c>
      <c r="BM80">
        <v>0</v>
      </c>
      <c r="BN80">
        <v>0.48</v>
      </c>
      <c r="BO80">
        <v>14.58</v>
      </c>
      <c r="BP80">
        <v>0</v>
      </c>
      <c r="BQ80">
        <v>4.28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78.799999999999983</v>
      </c>
    </row>
    <row r="81" spans="1:75">
      <c r="A81" t="s">
        <v>123</v>
      </c>
      <c r="B81">
        <v>0</v>
      </c>
      <c r="C81">
        <v>33.075000000000003</v>
      </c>
      <c r="D81">
        <v>8.4</v>
      </c>
      <c r="E81">
        <v>0</v>
      </c>
      <c r="F81">
        <v>16.29</v>
      </c>
      <c r="G81">
        <v>53.213999999999999</v>
      </c>
      <c r="H81">
        <v>0</v>
      </c>
      <c r="I81">
        <v>43.292000000000002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123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32.973100000000002</v>
      </c>
      <c r="AF81">
        <v>30.171600000000002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0.65042</v>
      </c>
      <c r="AO81">
        <v>28.812000000000001</v>
      </c>
      <c r="AP81">
        <v>9.4794</v>
      </c>
      <c r="AQ81">
        <v>62.244</v>
      </c>
      <c r="AR81">
        <v>31.612200000000001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78.799999999999983</v>
      </c>
      <c r="BA81">
        <f t="shared" si="4"/>
        <v>2942.4127140000001</v>
      </c>
      <c r="BD81">
        <v>25.2</v>
      </c>
      <c r="BE81">
        <v>7.44</v>
      </c>
      <c r="BF81">
        <v>0.72</v>
      </c>
      <c r="BG81">
        <v>3.94</v>
      </c>
      <c r="BH81">
        <v>5.58</v>
      </c>
      <c r="BI81">
        <v>4.6900000000000004</v>
      </c>
      <c r="BJ81">
        <v>3.21</v>
      </c>
      <c r="BK81">
        <v>4.05</v>
      </c>
      <c r="BL81">
        <v>1.93</v>
      </c>
      <c r="BM81">
        <v>0</v>
      </c>
      <c r="BN81">
        <v>0.48</v>
      </c>
      <c r="BO81">
        <v>14.58</v>
      </c>
      <c r="BP81">
        <v>0</v>
      </c>
      <c r="BQ81">
        <v>4.28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78.799999999999983</v>
      </c>
    </row>
    <row r="82" spans="1:75">
      <c r="A82" t="s">
        <v>124</v>
      </c>
      <c r="B82">
        <v>0</v>
      </c>
      <c r="C82">
        <v>33.075000000000003</v>
      </c>
      <c r="D82">
        <v>8.4</v>
      </c>
      <c r="E82">
        <v>0</v>
      </c>
      <c r="F82">
        <v>16.29</v>
      </c>
      <c r="G82">
        <v>53.213999999999999</v>
      </c>
      <c r="H82">
        <v>0</v>
      </c>
      <c r="I82">
        <v>43.292000000000002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123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32.973100000000002</v>
      </c>
      <c r="AF82">
        <v>30.171600000000002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0.65042</v>
      </c>
      <c r="AO82">
        <v>28.812000000000001</v>
      </c>
      <c r="AP82">
        <v>9.4794</v>
      </c>
      <c r="AQ82">
        <v>62.244</v>
      </c>
      <c r="AR82">
        <v>31.612200000000001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78.799999999999983</v>
      </c>
      <c r="BA82">
        <f t="shared" si="4"/>
        <v>2942.4127140000001</v>
      </c>
      <c r="BD82">
        <v>25.2</v>
      </c>
      <c r="BE82">
        <v>7.44</v>
      </c>
      <c r="BF82">
        <v>0.72</v>
      </c>
      <c r="BG82">
        <v>3.94</v>
      </c>
      <c r="BH82">
        <v>5.58</v>
      </c>
      <c r="BI82">
        <v>4.6900000000000004</v>
      </c>
      <c r="BJ82">
        <v>3.21</v>
      </c>
      <c r="BK82">
        <v>4.05</v>
      </c>
      <c r="BL82">
        <v>1.93</v>
      </c>
      <c r="BM82">
        <v>0</v>
      </c>
      <c r="BN82">
        <v>0.48</v>
      </c>
      <c r="BO82">
        <v>14.58</v>
      </c>
      <c r="BP82">
        <v>0</v>
      </c>
      <c r="BQ82">
        <v>4.28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78.799999999999983</v>
      </c>
    </row>
    <row r="83" spans="1:75">
      <c r="A83" t="s">
        <v>125</v>
      </c>
      <c r="B83">
        <v>0</v>
      </c>
      <c r="C83">
        <v>33.075000000000003</v>
      </c>
      <c r="D83">
        <v>8.4</v>
      </c>
      <c r="E83">
        <v>0</v>
      </c>
      <c r="F83">
        <v>16.29</v>
      </c>
      <c r="G83">
        <v>53.213999999999999</v>
      </c>
      <c r="H83">
        <v>0</v>
      </c>
      <c r="I83">
        <v>43.292000000000002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123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32.973100000000002</v>
      </c>
      <c r="AF83">
        <v>30.171600000000002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0.65042</v>
      </c>
      <c r="AO83">
        <v>28.812000000000001</v>
      </c>
      <c r="AP83">
        <v>9.4794</v>
      </c>
      <c r="AQ83">
        <v>62.244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78.799999999999983</v>
      </c>
      <c r="BA83">
        <f t="shared" si="4"/>
        <v>2942.4127140000001</v>
      </c>
      <c r="BD83">
        <v>25.2</v>
      </c>
      <c r="BE83">
        <v>7.44</v>
      </c>
      <c r="BF83">
        <v>0.72</v>
      </c>
      <c r="BG83">
        <v>3.94</v>
      </c>
      <c r="BH83">
        <v>5.58</v>
      </c>
      <c r="BI83">
        <v>4.6900000000000004</v>
      </c>
      <c r="BJ83">
        <v>3.21</v>
      </c>
      <c r="BK83">
        <v>4.05</v>
      </c>
      <c r="BL83">
        <v>1.93</v>
      </c>
      <c r="BM83">
        <v>0</v>
      </c>
      <c r="BN83">
        <v>0.48</v>
      </c>
      <c r="BO83">
        <v>14.58</v>
      </c>
      <c r="BP83">
        <v>0</v>
      </c>
      <c r="BQ83">
        <v>4.28</v>
      </c>
      <c r="BR83">
        <v>2.2400000000000002</v>
      </c>
      <c r="BS83">
        <v>0.46</v>
      </c>
      <c r="BT83">
        <v>0</v>
      </c>
      <c r="BU83">
        <v>0</v>
      </c>
      <c r="BV83">
        <v>0</v>
      </c>
      <c r="BW83">
        <f t="shared" si="5"/>
        <v>78.799999999999983</v>
      </c>
    </row>
    <row r="84" spans="1:75">
      <c r="A84" t="s">
        <v>126</v>
      </c>
      <c r="B84">
        <v>0</v>
      </c>
      <c r="C84">
        <v>33.075000000000003</v>
      </c>
      <c r="D84">
        <v>8.4</v>
      </c>
      <c r="E84">
        <v>0</v>
      </c>
      <c r="F84">
        <v>16.29</v>
      </c>
      <c r="G84">
        <v>53.213999999999999</v>
      </c>
      <c r="H84">
        <v>0</v>
      </c>
      <c r="I84">
        <v>43.292000000000002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123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32.973100000000002</v>
      </c>
      <c r="AF84">
        <v>30.171600000000002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0.65042</v>
      </c>
      <c r="AO84">
        <v>28.812000000000001</v>
      </c>
      <c r="AP84">
        <v>9.4794</v>
      </c>
      <c r="AQ84">
        <v>62.244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78.799999999999983</v>
      </c>
      <c r="BA84">
        <f t="shared" si="4"/>
        <v>2942.4127140000001</v>
      </c>
      <c r="BD84">
        <v>25.2</v>
      </c>
      <c r="BE84">
        <v>7.44</v>
      </c>
      <c r="BF84">
        <v>0.72</v>
      </c>
      <c r="BG84">
        <v>3.94</v>
      </c>
      <c r="BH84">
        <v>5.58</v>
      </c>
      <c r="BI84">
        <v>4.6900000000000004</v>
      </c>
      <c r="BJ84">
        <v>3.21</v>
      </c>
      <c r="BK84">
        <v>4.05</v>
      </c>
      <c r="BL84">
        <v>1.93</v>
      </c>
      <c r="BM84">
        <v>0</v>
      </c>
      <c r="BN84">
        <v>0.48</v>
      </c>
      <c r="BO84">
        <v>14.58</v>
      </c>
      <c r="BP84">
        <v>0</v>
      </c>
      <c r="BQ84">
        <v>4.28</v>
      </c>
      <c r="BR84">
        <v>2.2400000000000002</v>
      </c>
      <c r="BS84">
        <v>0.46</v>
      </c>
      <c r="BT84">
        <v>0</v>
      </c>
      <c r="BU84">
        <v>0</v>
      </c>
      <c r="BV84">
        <v>0</v>
      </c>
      <c r="BW84">
        <f t="shared" si="5"/>
        <v>78.799999999999983</v>
      </c>
    </row>
    <row r="85" spans="1:75">
      <c r="A85" t="s">
        <v>127</v>
      </c>
      <c r="B85">
        <v>0</v>
      </c>
      <c r="C85">
        <v>33.075000000000003</v>
      </c>
      <c r="D85">
        <v>8.4</v>
      </c>
      <c r="E85">
        <v>0</v>
      </c>
      <c r="F85">
        <v>16.29</v>
      </c>
      <c r="G85">
        <v>53.213999999999999</v>
      </c>
      <c r="H85">
        <v>0</v>
      </c>
      <c r="I85">
        <v>43.292000000000002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123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32.973100000000002</v>
      </c>
      <c r="AF85">
        <v>30.171600000000002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0.65042</v>
      </c>
      <c r="AO85">
        <v>28.812000000000001</v>
      </c>
      <c r="AP85">
        <v>9.4794</v>
      </c>
      <c r="AQ85">
        <v>62.244</v>
      </c>
      <c r="AR85">
        <v>31.612200000000001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79.299999999999983</v>
      </c>
      <c r="BA85">
        <f t="shared" si="4"/>
        <v>2942.9127140000001</v>
      </c>
      <c r="BD85">
        <v>25.2</v>
      </c>
      <c r="BE85">
        <v>7.44</v>
      </c>
      <c r="BF85">
        <v>0.72</v>
      </c>
      <c r="BG85">
        <v>3.94</v>
      </c>
      <c r="BH85">
        <v>5.58</v>
      </c>
      <c r="BI85">
        <v>4.6900000000000004</v>
      </c>
      <c r="BJ85">
        <v>3.21</v>
      </c>
      <c r="BK85">
        <v>4.3099999999999996</v>
      </c>
      <c r="BL85">
        <v>1.93</v>
      </c>
      <c r="BM85">
        <v>0</v>
      </c>
      <c r="BN85">
        <v>0.48</v>
      </c>
      <c r="BO85">
        <v>14.82</v>
      </c>
      <c r="BP85">
        <v>0</v>
      </c>
      <c r="BQ85">
        <v>4.28</v>
      </c>
      <c r="BR85">
        <v>2.2400000000000002</v>
      </c>
      <c r="BS85">
        <v>0.46</v>
      </c>
      <c r="BT85">
        <v>0</v>
      </c>
      <c r="BU85">
        <v>0</v>
      </c>
      <c r="BV85">
        <v>0</v>
      </c>
      <c r="BW85">
        <f t="shared" si="5"/>
        <v>79.299999999999983</v>
      </c>
    </row>
    <row r="86" spans="1:75">
      <c r="A86" t="s">
        <v>128</v>
      </c>
      <c r="B86">
        <v>0</v>
      </c>
      <c r="C86">
        <v>33.075000000000003</v>
      </c>
      <c r="D86">
        <v>8.4</v>
      </c>
      <c r="E86">
        <v>0</v>
      </c>
      <c r="F86">
        <v>16.29</v>
      </c>
      <c r="G86">
        <v>53.213999999999999</v>
      </c>
      <c r="H86">
        <v>0</v>
      </c>
      <c r="I86">
        <v>43.292000000000002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123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32.973100000000002</v>
      </c>
      <c r="AF86">
        <v>30.171600000000002</v>
      </c>
      <c r="AG86">
        <v>38.981999999999999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16.7958</v>
      </c>
      <c r="AN86">
        <v>0.65042</v>
      </c>
      <c r="AO86">
        <v>28.812000000000001</v>
      </c>
      <c r="AP86">
        <v>9.4794</v>
      </c>
      <c r="AQ86">
        <v>62.244</v>
      </c>
      <c r="AR86">
        <v>31.612200000000001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79.299999999999983</v>
      </c>
      <c r="BA86">
        <f t="shared" si="4"/>
        <v>2912.3607139999999</v>
      </c>
      <c r="BD86">
        <v>25.2</v>
      </c>
      <c r="BE86">
        <v>7.44</v>
      </c>
      <c r="BF86">
        <v>0.72</v>
      </c>
      <c r="BG86">
        <v>3.94</v>
      </c>
      <c r="BH86">
        <v>5.58</v>
      </c>
      <c r="BI86">
        <v>4.6900000000000004</v>
      </c>
      <c r="BJ86">
        <v>3.21</v>
      </c>
      <c r="BK86">
        <v>4.3099999999999996</v>
      </c>
      <c r="BL86">
        <v>1.93</v>
      </c>
      <c r="BM86">
        <v>0</v>
      </c>
      <c r="BN86">
        <v>0.48</v>
      </c>
      <c r="BO86">
        <v>14.82</v>
      </c>
      <c r="BP86">
        <v>0</v>
      </c>
      <c r="BQ86">
        <v>4.28</v>
      </c>
      <c r="BR86">
        <v>2.2400000000000002</v>
      </c>
      <c r="BS86">
        <v>0.46</v>
      </c>
      <c r="BT86">
        <v>0</v>
      </c>
      <c r="BU86">
        <v>0</v>
      </c>
      <c r="BV86">
        <v>0</v>
      </c>
      <c r="BW86">
        <f t="shared" si="5"/>
        <v>79.299999999999983</v>
      </c>
    </row>
    <row r="87" spans="1:75">
      <c r="A87" t="s">
        <v>129</v>
      </c>
      <c r="B87">
        <v>0</v>
      </c>
      <c r="C87">
        <v>33.075000000000003</v>
      </c>
      <c r="D87">
        <v>8.4</v>
      </c>
      <c r="E87">
        <v>0</v>
      </c>
      <c r="F87">
        <v>16.29</v>
      </c>
      <c r="G87">
        <v>53.213999999999999</v>
      </c>
      <c r="H87">
        <v>0</v>
      </c>
      <c r="I87">
        <v>43.292000000000002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123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16.678999999999998</v>
      </c>
      <c r="AF87">
        <v>26.622</v>
      </c>
      <c r="AG87">
        <v>38.981999999999999</v>
      </c>
      <c r="AH87">
        <v>152.94049999999999</v>
      </c>
      <c r="AI87">
        <v>48.374000000000002</v>
      </c>
      <c r="AJ87">
        <v>0</v>
      </c>
      <c r="AK87">
        <v>50.76</v>
      </c>
      <c r="AL87">
        <v>79.364599999999996</v>
      </c>
      <c r="AM87">
        <v>15.996</v>
      </c>
      <c r="AN87">
        <v>0.65042</v>
      </c>
      <c r="AO87">
        <v>28.812000000000001</v>
      </c>
      <c r="AP87">
        <v>10.888500000000001</v>
      </c>
      <c r="AQ87">
        <v>60.039000000000001</v>
      </c>
      <c r="AR87">
        <v>31.612200000000001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79.299999999999983</v>
      </c>
      <c r="BA87">
        <f t="shared" si="4"/>
        <v>2896.6110920000001</v>
      </c>
      <c r="BD87">
        <v>25.2</v>
      </c>
      <c r="BE87">
        <v>7.44</v>
      </c>
      <c r="BF87">
        <v>0.72</v>
      </c>
      <c r="BG87">
        <v>3.94</v>
      </c>
      <c r="BH87">
        <v>5.58</v>
      </c>
      <c r="BI87">
        <v>4.6900000000000004</v>
      </c>
      <c r="BJ87">
        <v>3.21</v>
      </c>
      <c r="BK87">
        <v>4.3099999999999996</v>
      </c>
      <c r="BL87">
        <v>1.93</v>
      </c>
      <c r="BM87">
        <v>0</v>
      </c>
      <c r="BN87">
        <v>0.48</v>
      </c>
      <c r="BO87">
        <v>14.82</v>
      </c>
      <c r="BP87">
        <v>0</v>
      </c>
      <c r="BQ87">
        <v>4.28</v>
      </c>
      <c r="BR87">
        <v>2.2400000000000002</v>
      </c>
      <c r="BS87">
        <v>0.46</v>
      </c>
      <c r="BT87">
        <v>0</v>
      </c>
      <c r="BU87">
        <v>0</v>
      </c>
      <c r="BV87">
        <v>0</v>
      </c>
      <c r="BW87">
        <f t="shared" si="5"/>
        <v>79.299999999999983</v>
      </c>
    </row>
    <row r="88" spans="1:75">
      <c r="A88" t="s">
        <v>130</v>
      </c>
      <c r="B88">
        <v>0</v>
      </c>
      <c r="C88">
        <v>33.075000000000003</v>
      </c>
      <c r="D88">
        <v>8.4</v>
      </c>
      <c r="E88">
        <v>0</v>
      </c>
      <c r="F88">
        <v>16.29</v>
      </c>
      <c r="G88">
        <v>53.213999999999999</v>
      </c>
      <c r="H88">
        <v>0</v>
      </c>
      <c r="I88">
        <v>43.292000000000002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123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16.678999999999998</v>
      </c>
      <c r="AF88">
        <v>26.622</v>
      </c>
      <c r="AG88">
        <v>38.981999999999999</v>
      </c>
      <c r="AH88">
        <v>152.94049999999999</v>
      </c>
      <c r="AI88">
        <v>48.374000000000002</v>
      </c>
      <c r="AJ88">
        <v>0</v>
      </c>
      <c r="AK88">
        <v>50.76</v>
      </c>
      <c r="AL88">
        <v>79.364599999999996</v>
      </c>
      <c r="AM88">
        <v>15.996</v>
      </c>
      <c r="AN88">
        <v>0.65042</v>
      </c>
      <c r="AO88">
        <v>28.812000000000001</v>
      </c>
      <c r="AP88">
        <v>10.888500000000001</v>
      </c>
      <c r="AQ88">
        <v>59.85</v>
      </c>
      <c r="AR88">
        <v>31.612200000000001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79.299999999999983</v>
      </c>
      <c r="BA88">
        <f t="shared" si="4"/>
        <v>2896.4220919999998</v>
      </c>
      <c r="BD88">
        <v>25.2</v>
      </c>
      <c r="BE88">
        <v>7.44</v>
      </c>
      <c r="BF88">
        <v>0.72</v>
      </c>
      <c r="BG88">
        <v>3.94</v>
      </c>
      <c r="BH88">
        <v>5.58</v>
      </c>
      <c r="BI88">
        <v>4.6900000000000004</v>
      </c>
      <c r="BJ88">
        <v>3.21</v>
      </c>
      <c r="BK88">
        <v>4.3099999999999996</v>
      </c>
      <c r="BL88">
        <v>1.93</v>
      </c>
      <c r="BM88">
        <v>0</v>
      </c>
      <c r="BN88">
        <v>0.48</v>
      </c>
      <c r="BO88">
        <v>14.82</v>
      </c>
      <c r="BP88">
        <v>0</v>
      </c>
      <c r="BQ88">
        <v>4.28</v>
      </c>
      <c r="BR88">
        <v>2.2400000000000002</v>
      </c>
      <c r="BS88">
        <v>0.46</v>
      </c>
      <c r="BT88">
        <v>0</v>
      </c>
      <c r="BU88">
        <v>0</v>
      </c>
      <c r="BV88">
        <v>0</v>
      </c>
      <c r="BW88">
        <f t="shared" si="5"/>
        <v>79.299999999999983</v>
      </c>
    </row>
    <row r="89" spans="1:75">
      <c r="A89" t="s">
        <v>131</v>
      </c>
      <c r="B89">
        <v>0</v>
      </c>
      <c r="C89">
        <v>33.075000000000003</v>
      </c>
      <c r="D89">
        <v>8.4</v>
      </c>
      <c r="E89">
        <v>0</v>
      </c>
      <c r="F89">
        <v>16.29</v>
      </c>
      <c r="G89">
        <v>53.213999999999999</v>
      </c>
      <c r="H89">
        <v>0</v>
      </c>
      <c r="I89">
        <v>43.292000000000002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123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16.678999999999998</v>
      </c>
      <c r="AF89">
        <v>26.622</v>
      </c>
      <c r="AG89">
        <v>38.981999999999999</v>
      </c>
      <c r="AH89">
        <v>152.94049999999999</v>
      </c>
      <c r="AI89">
        <v>48.374000000000002</v>
      </c>
      <c r="AJ89">
        <v>0</v>
      </c>
      <c r="AK89">
        <v>50.76</v>
      </c>
      <c r="AL89">
        <v>79.364599999999996</v>
      </c>
      <c r="AM89">
        <v>15.996</v>
      </c>
      <c r="AN89">
        <v>0.65042</v>
      </c>
      <c r="AO89">
        <v>28.812000000000001</v>
      </c>
      <c r="AP89">
        <v>10.888500000000001</v>
      </c>
      <c r="AQ89">
        <v>59.85</v>
      </c>
      <c r="AR89">
        <v>31.612200000000001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79.299999999999983</v>
      </c>
      <c r="BA89">
        <f t="shared" si="4"/>
        <v>2896.4220919999998</v>
      </c>
      <c r="BD89">
        <v>25.2</v>
      </c>
      <c r="BE89">
        <v>7.44</v>
      </c>
      <c r="BF89">
        <v>0.72</v>
      </c>
      <c r="BG89">
        <v>3.94</v>
      </c>
      <c r="BH89">
        <v>5.58</v>
      </c>
      <c r="BI89">
        <v>4.6900000000000004</v>
      </c>
      <c r="BJ89">
        <v>3.21</v>
      </c>
      <c r="BK89">
        <v>4.3099999999999996</v>
      </c>
      <c r="BL89">
        <v>1.93</v>
      </c>
      <c r="BM89">
        <v>0</v>
      </c>
      <c r="BN89">
        <v>0.48</v>
      </c>
      <c r="BO89">
        <v>14.82</v>
      </c>
      <c r="BP89">
        <v>0</v>
      </c>
      <c r="BQ89">
        <v>4.28</v>
      </c>
      <c r="BR89">
        <v>2.2400000000000002</v>
      </c>
      <c r="BS89">
        <v>0.46</v>
      </c>
      <c r="BT89">
        <v>0</v>
      </c>
      <c r="BU89">
        <v>0</v>
      </c>
      <c r="BV89">
        <v>0</v>
      </c>
      <c r="BW89">
        <f t="shared" si="5"/>
        <v>79.299999999999983</v>
      </c>
    </row>
    <row r="90" spans="1:75">
      <c r="A90" t="s">
        <v>132</v>
      </c>
      <c r="B90">
        <v>0</v>
      </c>
      <c r="C90">
        <v>33.075000000000003</v>
      </c>
      <c r="D90">
        <v>8.4</v>
      </c>
      <c r="E90">
        <v>0</v>
      </c>
      <c r="F90">
        <v>16.29</v>
      </c>
      <c r="G90">
        <v>53.213999999999999</v>
      </c>
      <c r="H90">
        <v>0</v>
      </c>
      <c r="I90">
        <v>43.292000000000002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123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16.678999999999998</v>
      </c>
      <c r="AF90">
        <v>26.622</v>
      </c>
      <c r="AG90">
        <v>38.981999999999999</v>
      </c>
      <c r="AH90">
        <v>152.94049999999999</v>
      </c>
      <c r="AI90">
        <v>48.374000000000002</v>
      </c>
      <c r="AJ90">
        <v>0</v>
      </c>
      <c r="AK90">
        <v>50.76</v>
      </c>
      <c r="AL90">
        <v>79.364599999999996</v>
      </c>
      <c r="AM90">
        <v>15.996</v>
      </c>
      <c r="AN90">
        <v>0.65042</v>
      </c>
      <c r="AO90">
        <v>28.812000000000001</v>
      </c>
      <c r="AP90">
        <v>10.888500000000001</v>
      </c>
      <c r="AQ90">
        <v>59.85</v>
      </c>
      <c r="AR90">
        <v>31.612200000000001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79.299999999999983</v>
      </c>
      <c r="BA90">
        <f t="shared" si="4"/>
        <v>2896.4220919999998</v>
      </c>
      <c r="BD90">
        <v>25.2</v>
      </c>
      <c r="BE90">
        <v>7.44</v>
      </c>
      <c r="BF90">
        <v>0.72</v>
      </c>
      <c r="BG90">
        <v>3.94</v>
      </c>
      <c r="BH90">
        <v>5.58</v>
      </c>
      <c r="BI90">
        <v>4.6900000000000004</v>
      </c>
      <c r="BJ90">
        <v>3.21</v>
      </c>
      <c r="BK90">
        <v>4.3099999999999996</v>
      </c>
      <c r="BL90">
        <v>1.93</v>
      </c>
      <c r="BM90">
        <v>0</v>
      </c>
      <c r="BN90">
        <v>0.48</v>
      </c>
      <c r="BO90">
        <v>14.82</v>
      </c>
      <c r="BP90">
        <v>0</v>
      </c>
      <c r="BQ90">
        <v>4.28</v>
      </c>
      <c r="BR90">
        <v>2.2400000000000002</v>
      </c>
      <c r="BS90">
        <v>0.46</v>
      </c>
      <c r="BT90">
        <v>0</v>
      </c>
      <c r="BU90">
        <v>0</v>
      </c>
      <c r="BV90">
        <v>0</v>
      </c>
      <c r="BW90">
        <f t="shared" si="5"/>
        <v>79.299999999999983</v>
      </c>
    </row>
    <row r="91" spans="1:75">
      <c r="A91" t="s">
        <v>133</v>
      </c>
      <c r="B91">
        <v>0</v>
      </c>
      <c r="C91">
        <v>33.075000000000003</v>
      </c>
      <c r="D91">
        <v>8.4</v>
      </c>
      <c r="E91">
        <v>0</v>
      </c>
      <c r="F91">
        <v>16.29</v>
      </c>
      <c r="G91">
        <v>53.213999999999999</v>
      </c>
      <c r="H91">
        <v>0</v>
      </c>
      <c r="I91">
        <v>43.292000000000002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123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32.973100000000002</v>
      </c>
      <c r="AF91">
        <v>30.171600000000002</v>
      </c>
      <c r="AG91">
        <v>38.981999999999999</v>
      </c>
      <c r="AH91">
        <v>154.69245000000001</v>
      </c>
      <c r="AI91">
        <v>48.374000000000002</v>
      </c>
      <c r="AJ91">
        <v>0</v>
      </c>
      <c r="AK91">
        <v>50.76</v>
      </c>
      <c r="AL91">
        <v>79.364599999999996</v>
      </c>
      <c r="AM91">
        <v>16.7958</v>
      </c>
      <c r="AN91">
        <v>0.65042</v>
      </c>
      <c r="AO91">
        <v>28.812000000000001</v>
      </c>
      <c r="AP91">
        <v>10.888500000000001</v>
      </c>
      <c r="AQ91">
        <v>61.488</v>
      </c>
      <c r="AR91">
        <v>31.612200000000001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79.099999999999994</v>
      </c>
      <c r="BA91">
        <f t="shared" si="4"/>
        <v>2925.5438139999992</v>
      </c>
      <c r="BD91">
        <v>24.08</v>
      </c>
      <c r="BE91">
        <v>7.63</v>
      </c>
      <c r="BF91">
        <v>0.7</v>
      </c>
      <c r="BG91">
        <v>4.0599999999999996</v>
      </c>
      <c r="BH91">
        <v>5.58</v>
      </c>
      <c r="BI91">
        <v>4.78</v>
      </c>
      <c r="BJ91">
        <v>3.11</v>
      </c>
      <c r="BK91">
        <v>4.38</v>
      </c>
      <c r="BL91">
        <v>2.0699999999999998</v>
      </c>
      <c r="BM91">
        <v>0</v>
      </c>
      <c r="BN91">
        <v>0.5</v>
      </c>
      <c r="BO91">
        <v>15.19</v>
      </c>
      <c r="BP91">
        <v>0</v>
      </c>
      <c r="BQ91">
        <v>4.41</v>
      </c>
      <c r="BR91">
        <v>2.15</v>
      </c>
      <c r="BS91">
        <v>0.46</v>
      </c>
      <c r="BT91">
        <v>0</v>
      </c>
      <c r="BU91">
        <v>0</v>
      </c>
      <c r="BV91">
        <v>0</v>
      </c>
      <c r="BW91">
        <f t="shared" si="5"/>
        <v>79.099999999999994</v>
      </c>
    </row>
    <row r="92" spans="1:75">
      <c r="A92" t="s">
        <v>134</v>
      </c>
      <c r="B92">
        <v>0</v>
      </c>
      <c r="C92">
        <v>33.075000000000003</v>
      </c>
      <c r="D92">
        <v>8.4</v>
      </c>
      <c r="E92">
        <v>0</v>
      </c>
      <c r="F92">
        <v>16.29</v>
      </c>
      <c r="G92">
        <v>53.213999999999999</v>
      </c>
      <c r="H92">
        <v>0</v>
      </c>
      <c r="I92">
        <v>43.292000000000002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123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32.973100000000002</v>
      </c>
      <c r="AF92">
        <v>30.171600000000002</v>
      </c>
      <c r="AG92">
        <v>38.981999999999999</v>
      </c>
      <c r="AH92">
        <v>154.69245000000001</v>
      </c>
      <c r="AI92">
        <v>48.374000000000002</v>
      </c>
      <c r="AJ92">
        <v>0</v>
      </c>
      <c r="AK92">
        <v>50.76</v>
      </c>
      <c r="AL92">
        <v>79.364599999999996</v>
      </c>
      <c r="AM92">
        <v>16.7958</v>
      </c>
      <c r="AN92">
        <v>0.65042</v>
      </c>
      <c r="AO92">
        <v>28.812000000000001</v>
      </c>
      <c r="AP92">
        <v>10.888500000000001</v>
      </c>
      <c r="AQ92">
        <v>61.488</v>
      </c>
      <c r="AR92">
        <v>31.612200000000001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79.099999999999994</v>
      </c>
      <c r="BA92">
        <f t="shared" si="4"/>
        <v>2925.5438139999992</v>
      </c>
      <c r="BD92">
        <v>24.08</v>
      </c>
      <c r="BE92">
        <v>7.63</v>
      </c>
      <c r="BF92">
        <v>0.7</v>
      </c>
      <c r="BG92">
        <v>4.0599999999999996</v>
      </c>
      <c r="BH92">
        <v>5.58</v>
      </c>
      <c r="BI92">
        <v>4.78</v>
      </c>
      <c r="BJ92">
        <v>3.11</v>
      </c>
      <c r="BK92">
        <v>4.38</v>
      </c>
      <c r="BL92">
        <v>2.0699999999999998</v>
      </c>
      <c r="BM92">
        <v>0</v>
      </c>
      <c r="BN92">
        <v>0.5</v>
      </c>
      <c r="BO92">
        <v>15.19</v>
      </c>
      <c r="BP92">
        <v>0</v>
      </c>
      <c r="BQ92">
        <v>4.41</v>
      </c>
      <c r="BR92">
        <v>2.15</v>
      </c>
      <c r="BS92">
        <v>0.46</v>
      </c>
      <c r="BT92">
        <v>0</v>
      </c>
      <c r="BU92">
        <v>0</v>
      </c>
      <c r="BV92">
        <v>0</v>
      </c>
      <c r="BW92">
        <f t="shared" si="5"/>
        <v>79.099999999999994</v>
      </c>
    </row>
    <row r="93" spans="1:75">
      <c r="A93" t="s">
        <v>135</v>
      </c>
      <c r="B93">
        <v>0</v>
      </c>
      <c r="C93">
        <v>33.075000000000003</v>
      </c>
      <c r="D93">
        <v>8.4</v>
      </c>
      <c r="E93">
        <v>0</v>
      </c>
      <c r="F93">
        <v>16.29</v>
      </c>
      <c r="G93">
        <v>53.213999999999999</v>
      </c>
      <c r="H93">
        <v>0</v>
      </c>
      <c r="I93">
        <v>43.292000000000002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123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32.973100000000002</v>
      </c>
      <c r="AF93">
        <v>30.171600000000002</v>
      </c>
      <c r="AG93">
        <v>38.981999999999999</v>
      </c>
      <c r="AH93">
        <v>154.69245000000001</v>
      </c>
      <c r="AI93">
        <v>48.374000000000002</v>
      </c>
      <c r="AJ93">
        <v>0</v>
      </c>
      <c r="AK93">
        <v>50.76</v>
      </c>
      <c r="AL93">
        <v>79.364599999999996</v>
      </c>
      <c r="AM93">
        <v>16.7958</v>
      </c>
      <c r="AN93">
        <v>0.65042</v>
      </c>
      <c r="AO93">
        <v>28.812000000000001</v>
      </c>
      <c r="AP93">
        <v>5.1239999999999997</v>
      </c>
      <c r="AQ93">
        <v>61.488</v>
      </c>
      <c r="AR93">
        <v>31.612200000000001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79.099999999999994</v>
      </c>
      <c r="BA93">
        <f t="shared" si="4"/>
        <v>2919.779313999999</v>
      </c>
      <c r="BD93">
        <v>24.08</v>
      </c>
      <c r="BE93">
        <v>7.63</v>
      </c>
      <c r="BF93">
        <v>0.7</v>
      </c>
      <c r="BG93">
        <v>4.0599999999999996</v>
      </c>
      <c r="BH93">
        <v>5.58</v>
      </c>
      <c r="BI93">
        <v>4.78</v>
      </c>
      <c r="BJ93">
        <v>3.11</v>
      </c>
      <c r="BK93">
        <v>4.38</v>
      </c>
      <c r="BL93">
        <v>2.0699999999999998</v>
      </c>
      <c r="BM93">
        <v>0</v>
      </c>
      <c r="BN93">
        <v>0.5</v>
      </c>
      <c r="BO93">
        <v>15.19</v>
      </c>
      <c r="BP93">
        <v>0</v>
      </c>
      <c r="BQ93">
        <v>4.41</v>
      </c>
      <c r="BR93">
        <v>2.15</v>
      </c>
      <c r="BS93">
        <v>0.46</v>
      </c>
      <c r="BT93">
        <v>0</v>
      </c>
      <c r="BU93">
        <v>0</v>
      </c>
      <c r="BV93">
        <v>0</v>
      </c>
      <c r="BW93">
        <f t="shared" si="5"/>
        <v>79.099999999999994</v>
      </c>
    </row>
    <row r="94" spans="1:75">
      <c r="A94" t="s">
        <v>136</v>
      </c>
      <c r="B94">
        <v>0</v>
      </c>
      <c r="C94">
        <v>33.075000000000003</v>
      </c>
      <c r="D94">
        <v>8.4</v>
      </c>
      <c r="E94">
        <v>0</v>
      </c>
      <c r="F94">
        <v>16.29</v>
      </c>
      <c r="G94">
        <v>53.213999999999999</v>
      </c>
      <c r="H94">
        <v>0</v>
      </c>
      <c r="I94">
        <v>43.292000000000002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123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32.973100000000002</v>
      </c>
      <c r="AF94">
        <v>30.171600000000002</v>
      </c>
      <c r="AG94">
        <v>38.981999999999999</v>
      </c>
      <c r="AH94">
        <v>154.69245000000001</v>
      </c>
      <c r="AI94">
        <v>48.374000000000002</v>
      </c>
      <c r="AJ94">
        <v>0</v>
      </c>
      <c r="AK94">
        <v>50.76</v>
      </c>
      <c r="AL94">
        <v>79.364599999999996</v>
      </c>
      <c r="AM94">
        <v>16.7958</v>
      </c>
      <c r="AN94">
        <v>0.65042</v>
      </c>
      <c r="AO94">
        <v>28.812000000000001</v>
      </c>
      <c r="AP94">
        <v>5.1239999999999997</v>
      </c>
      <c r="AQ94">
        <v>61.488</v>
      </c>
      <c r="AR94">
        <v>31.612200000000001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79.009999999999991</v>
      </c>
      <c r="BA94">
        <f t="shared" si="4"/>
        <v>2919.6893139999993</v>
      </c>
      <c r="BD94">
        <v>24.08</v>
      </c>
      <c r="BE94">
        <v>7.63</v>
      </c>
      <c r="BF94">
        <v>0.7</v>
      </c>
      <c r="BG94">
        <v>4.0599999999999996</v>
      </c>
      <c r="BH94">
        <v>5.58</v>
      </c>
      <c r="BI94">
        <v>4.78</v>
      </c>
      <c r="BJ94">
        <v>3.11</v>
      </c>
      <c r="BK94">
        <v>4.33</v>
      </c>
      <c r="BL94">
        <v>2.0299999999999998</v>
      </c>
      <c r="BM94">
        <v>0</v>
      </c>
      <c r="BN94">
        <v>0.5</v>
      </c>
      <c r="BO94">
        <v>15.19</v>
      </c>
      <c r="BP94">
        <v>0</v>
      </c>
      <c r="BQ94">
        <v>4.41</v>
      </c>
      <c r="BR94">
        <v>2.15</v>
      </c>
      <c r="BS94">
        <v>0.46</v>
      </c>
      <c r="BT94">
        <v>0</v>
      </c>
      <c r="BU94">
        <v>0</v>
      </c>
      <c r="BV94">
        <v>0</v>
      </c>
      <c r="BW94">
        <f t="shared" si="5"/>
        <v>79.009999999999991</v>
      </c>
    </row>
    <row r="95" spans="1:75">
      <c r="A95" t="s">
        <v>137</v>
      </c>
      <c r="B95">
        <v>0</v>
      </c>
      <c r="C95">
        <v>33.075000000000003</v>
      </c>
      <c r="D95">
        <v>8.4</v>
      </c>
      <c r="E95">
        <v>0</v>
      </c>
      <c r="F95">
        <v>16.29</v>
      </c>
      <c r="G95">
        <v>53.213999999999999</v>
      </c>
      <c r="H95">
        <v>0</v>
      </c>
      <c r="I95">
        <v>43.292000000000002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123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38.981999999999999</v>
      </c>
      <c r="AH95">
        <v>152.94049999999999</v>
      </c>
      <c r="AI95">
        <v>48.374000000000002</v>
      </c>
      <c r="AJ95">
        <v>0</v>
      </c>
      <c r="AK95">
        <v>50.76</v>
      </c>
      <c r="AL95">
        <v>79.364599999999996</v>
      </c>
      <c r="AM95">
        <v>15.996</v>
      </c>
      <c r="AN95">
        <v>0.65042</v>
      </c>
      <c r="AO95">
        <v>28.812000000000001</v>
      </c>
      <c r="AP95">
        <v>5.7645</v>
      </c>
      <c r="AQ95">
        <v>57.96</v>
      </c>
      <c r="AR95">
        <v>31.208639999999999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79.009999999999991</v>
      </c>
      <c r="BA95">
        <f t="shared" si="4"/>
        <v>2905.008632</v>
      </c>
      <c r="BD95">
        <v>24.08</v>
      </c>
      <c r="BE95">
        <v>7.63</v>
      </c>
      <c r="BF95">
        <v>0.7</v>
      </c>
      <c r="BG95">
        <v>4.0599999999999996</v>
      </c>
      <c r="BH95">
        <v>5.58</v>
      </c>
      <c r="BI95">
        <v>4.78</v>
      </c>
      <c r="BJ95">
        <v>3.11</v>
      </c>
      <c r="BK95">
        <v>4.33</v>
      </c>
      <c r="BL95">
        <v>2.0299999999999998</v>
      </c>
      <c r="BM95">
        <v>0</v>
      </c>
      <c r="BN95">
        <v>0.5</v>
      </c>
      <c r="BO95">
        <v>15.19</v>
      </c>
      <c r="BP95">
        <v>0</v>
      </c>
      <c r="BQ95">
        <v>4.41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79.009999999999991</v>
      </c>
    </row>
    <row r="96" spans="1:75">
      <c r="A96" t="s">
        <v>138</v>
      </c>
      <c r="B96">
        <v>0</v>
      </c>
      <c r="C96">
        <v>33.075000000000003</v>
      </c>
      <c r="D96">
        <v>8.4</v>
      </c>
      <c r="E96">
        <v>0</v>
      </c>
      <c r="F96">
        <v>16.29</v>
      </c>
      <c r="G96">
        <v>53.213999999999999</v>
      </c>
      <c r="H96">
        <v>0</v>
      </c>
      <c r="I96">
        <v>43.292000000000002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123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38.981999999999999</v>
      </c>
      <c r="AH96">
        <v>152.94049999999999</v>
      </c>
      <c r="AI96">
        <v>48.374000000000002</v>
      </c>
      <c r="AJ96">
        <v>0</v>
      </c>
      <c r="AK96">
        <v>50.76</v>
      </c>
      <c r="AL96">
        <v>79.364599999999996</v>
      </c>
      <c r="AM96">
        <v>15.996</v>
      </c>
      <c r="AN96">
        <v>0.65042</v>
      </c>
      <c r="AO96">
        <v>28.812000000000001</v>
      </c>
      <c r="AP96">
        <v>5.7645</v>
      </c>
      <c r="AQ96">
        <v>57.96</v>
      </c>
      <c r="AR96">
        <v>31.208639999999999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79.009999999999991</v>
      </c>
      <c r="BA96">
        <f t="shared" si="4"/>
        <v>2905.008632</v>
      </c>
      <c r="BD96">
        <v>24.08</v>
      </c>
      <c r="BE96">
        <v>7.63</v>
      </c>
      <c r="BF96">
        <v>0.7</v>
      </c>
      <c r="BG96">
        <v>4.0599999999999996</v>
      </c>
      <c r="BH96">
        <v>5.58</v>
      </c>
      <c r="BI96">
        <v>4.78</v>
      </c>
      <c r="BJ96">
        <v>3.11</v>
      </c>
      <c r="BK96">
        <v>4.33</v>
      </c>
      <c r="BL96">
        <v>2.0299999999999998</v>
      </c>
      <c r="BM96">
        <v>0</v>
      </c>
      <c r="BN96">
        <v>0.5</v>
      </c>
      <c r="BO96">
        <v>15.19</v>
      </c>
      <c r="BP96">
        <v>0</v>
      </c>
      <c r="BQ96">
        <v>4.41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79.009999999999991</v>
      </c>
    </row>
    <row r="97" spans="1:75">
      <c r="A97" t="s">
        <v>139</v>
      </c>
      <c r="B97">
        <v>0</v>
      </c>
      <c r="C97">
        <v>33.075000000000003</v>
      </c>
      <c r="D97">
        <v>8.4</v>
      </c>
      <c r="E97">
        <v>0</v>
      </c>
      <c r="F97">
        <v>16.29</v>
      </c>
      <c r="G97">
        <v>53.213999999999999</v>
      </c>
      <c r="H97">
        <v>0</v>
      </c>
      <c r="I97">
        <v>43.292000000000002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123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38.981999999999999</v>
      </c>
      <c r="AH97">
        <v>152.94049999999999</v>
      </c>
      <c r="AI97">
        <v>48.374000000000002</v>
      </c>
      <c r="AJ97">
        <v>0</v>
      </c>
      <c r="AK97">
        <v>50.76</v>
      </c>
      <c r="AL97">
        <v>63.91</v>
      </c>
      <c r="AM97">
        <v>15.996</v>
      </c>
      <c r="AN97">
        <v>0.65042</v>
      </c>
      <c r="AO97">
        <v>28.812000000000001</v>
      </c>
      <c r="AP97">
        <v>11.529</v>
      </c>
      <c r="AQ97">
        <v>57.96</v>
      </c>
      <c r="AR97">
        <v>31.208639999999999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78.959999999999994</v>
      </c>
      <c r="BA97">
        <f t="shared" si="4"/>
        <v>2886.3945319999998</v>
      </c>
      <c r="BD97">
        <v>24.08</v>
      </c>
      <c r="BE97">
        <v>7.63</v>
      </c>
      <c r="BF97">
        <v>0.65</v>
      </c>
      <c r="BG97">
        <v>4.0599999999999996</v>
      </c>
      <c r="BH97">
        <v>5.58</v>
      </c>
      <c r="BI97">
        <v>4.78</v>
      </c>
      <c r="BJ97">
        <v>3.11</v>
      </c>
      <c r="BK97">
        <v>4.33</v>
      </c>
      <c r="BL97">
        <v>2.0299999999999998</v>
      </c>
      <c r="BM97">
        <v>0</v>
      </c>
      <c r="BN97">
        <v>0.5</v>
      </c>
      <c r="BO97">
        <v>15.19</v>
      </c>
      <c r="BP97">
        <v>0</v>
      </c>
      <c r="BQ97">
        <v>4.41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78.959999999999994</v>
      </c>
    </row>
    <row r="98" spans="1:75">
      <c r="A98" t="s">
        <v>140</v>
      </c>
      <c r="B98">
        <v>0</v>
      </c>
      <c r="C98">
        <v>33.075000000000003</v>
      </c>
      <c r="D98">
        <v>8.4</v>
      </c>
      <c r="E98">
        <v>0</v>
      </c>
      <c r="F98">
        <v>16.29</v>
      </c>
      <c r="G98">
        <v>53.213999999999999</v>
      </c>
      <c r="H98">
        <v>0</v>
      </c>
      <c r="I98">
        <v>43.292000000000002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123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38.981999999999999</v>
      </c>
      <c r="AH98">
        <v>152.94049999999999</v>
      </c>
      <c r="AI98">
        <v>48.374000000000002</v>
      </c>
      <c r="AJ98">
        <v>0</v>
      </c>
      <c r="AK98">
        <v>50.76</v>
      </c>
      <c r="AL98">
        <v>63.91</v>
      </c>
      <c r="AM98">
        <v>15.996</v>
      </c>
      <c r="AN98">
        <v>0.65042</v>
      </c>
      <c r="AO98">
        <v>28.812000000000001</v>
      </c>
      <c r="AP98">
        <v>11.529</v>
      </c>
      <c r="AQ98">
        <v>57.96</v>
      </c>
      <c r="AR98">
        <v>31.208639999999999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78.959999999999994</v>
      </c>
      <c r="BA98">
        <f t="shared" si="4"/>
        <v>2886.3945319999998</v>
      </c>
      <c r="BD98">
        <v>24.08</v>
      </c>
      <c r="BE98">
        <v>7.63</v>
      </c>
      <c r="BF98">
        <v>0.65</v>
      </c>
      <c r="BG98">
        <v>4.0599999999999996</v>
      </c>
      <c r="BH98">
        <v>5.58</v>
      </c>
      <c r="BI98">
        <v>4.78</v>
      </c>
      <c r="BJ98">
        <v>3.11</v>
      </c>
      <c r="BK98">
        <v>4.33</v>
      </c>
      <c r="BL98">
        <v>2.0299999999999998</v>
      </c>
      <c r="BM98">
        <v>0</v>
      </c>
      <c r="BN98">
        <v>0.5</v>
      </c>
      <c r="BO98">
        <v>15.19</v>
      </c>
      <c r="BP98">
        <v>0</v>
      </c>
      <c r="BQ98">
        <v>4.41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78.959999999999994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0.83002500000000046</v>
      </c>
      <c r="D99">
        <f t="shared" si="6"/>
        <v>0.1653749999999998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1.0390079999999988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0.26188343999999941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0.35609416149999962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0.39985109999999974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0.62026635000000052</v>
      </c>
      <c r="AF99">
        <f t="shared" si="6"/>
        <v>0.30940680000000015</v>
      </c>
      <c r="AG99">
        <f t="shared" si="6"/>
        <v>0.9355679999999994</v>
      </c>
      <c r="AH99">
        <f t="shared" si="6"/>
        <v>3.6758278500000041</v>
      </c>
      <c r="AI99">
        <f t="shared" si="6"/>
        <v>0.83954349999999889</v>
      </c>
      <c r="AJ99">
        <f t="shared" si="6"/>
        <v>0</v>
      </c>
      <c r="AK99">
        <f t="shared" si="6"/>
        <v>1.2182400000000029</v>
      </c>
      <c r="AL99">
        <f t="shared" si="6"/>
        <v>1.8908063999999976</v>
      </c>
      <c r="AM99">
        <f t="shared" si="6"/>
        <v>0.38630340000000057</v>
      </c>
      <c r="AN99">
        <f t="shared" si="6"/>
        <v>1.5820509999999965E-2</v>
      </c>
      <c r="AO99">
        <f t="shared" si="6"/>
        <v>0.69148799999999855</v>
      </c>
      <c r="AP99">
        <f t="shared" si="6"/>
        <v>0.24659250000000019</v>
      </c>
      <c r="AQ99">
        <f t="shared" si="6"/>
        <v>0.54179999999999995</v>
      </c>
      <c r="AR99">
        <f t="shared" si="6"/>
        <v>0.75994383750000027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1.8900475000000003</v>
      </c>
      <c r="BA99">
        <f>SUM(B99:AZ99)</f>
        <v>67.95702265299991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1.8552499999999996E-2</v>
      </c>
      <c r="BG99">
        <f t="shared" si="7"/>
        <v>9.648000000000001E-2</v>
      </c>
      <c r="BH99">
        <f t="shared" si="7"/>
        <v>0.13319999999999993</v>
      </c>
      <c r="BI99">
        <f t="shared" si="7"/>
        <v>0.11399999999999981</v>
      </c>
      <c r="BJ99">
        <f t="shared" si="7"/>
        <v>7.5440000000000118E-2</v>
      </c>
      <c r="BK99">
        <f t="shared" si="7"/>
        <v>0.10062750000000004</v>
      </c>
      <c r="BL99">
        <f t="shared" si="7"/>
        <v>4.9830000000000069E-2</v>
      </c>
      <c r="BM99">
        <f t="shared" si="7"/>
        <v>0</v>
      </c>
      <c r="BN99">
        <f t="shared" si="7"/>
        <v>1.1839999999999989E-2</v>
      </c>
      <c r="BO99">
        <f t="shared" si="7"/>
        <v>0.35239750000000003</v>
      </c>
      <c r="BP99">
        <f t="shared" si="7"/>
        <v>0</v>
      </c>
      <c r="BQ99">
        <f t="shared" si="7"/>
        <v>0.10479999999999999</v>
      </c>
      <c r="BR99">
        <f t="shared" si="7"/>
        <v>5.2440000000000112E-2</v>
      </c>
      <c r="BS99">
        <f t="shared" si="7"/>
        <v>1.1000000000000015E-2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1.8900475000000003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90</v>
      </c>
      <c r="N3">
        <v>118.125</v>
      </c>
      <c r="O3">
        <v>123.66562500000001</v>
      </c>
      <c r="P3">
        <v>123</v>
      </c>
      <c r="Q3">
        <v>10.911809999999999</v>
      </c>
      <c r="R3">
        <v>42.390099999999997</v>
      </c>
      <c r="S3">
        <v>26.3901</v>
      </c>
      <c r="T3">
        <v>0</v>
      </c>
      <c r="U3">
        <v>348.97500000000002</v>
      </c>
      <c r="V3">
        <v>12.8575</v>
      </c>
      <c r="W3">
        <v>44.917999999999999</v>
      </c>
      <c r="X3">
        <v>147.515625</v>
      </c>
      <c r="Y3">
        <v>0</v>
      </c>
      <c r="Z3">
        <v>19.6614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17.748000000000001</v>
      </c>
      <c r="AG3">
        <v>38.981999999999999</v>
      </c>
      <c r="AH3">
        <v>152.94049999999999</v>
      </c>
      <c r="AI3">
        <v>15.276</v>
      </c>
      <c r="AJ3">
        <v>0</v>
      </c>
      <c r="AK3">
        <v>50.76</v>
      </c>
      <c r="AL3">
        <v>83.664000000000001</v>
      </c>
      <c r="AM3">
        <v>15.996</v>
      </c>
      <c r="AN3">
        <v>0.66954999999999998</v>
      </c>
      <c r="AO3">
        <v>28.812000000000001</v>
      </c>
      <c r="AP3">
        <v>12.9381</v>
      </c>
      <c r="AQ3">
        <v>61.488</v>
      </c>
      <c r="AR3">
        <v>52.44</v>
      </c>
      <c r="AS3">
        <v>31.612200000000001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73.34999999999998</v>
      </c>
      <c r="BA3">
        <f>SUM(B3:AZ3)</f>
        <v>2805.2590380000011</v>
      </c>
      <c r="BB3">
        <v>0</v>
      </c>
      <c r="BD3">
        <v>22.5</v>
      </c>
      <c r="BE3">
        <v>7.34</v>
      </c>
      <c r="BF3">
        <v>0.78</v>
      </c>
      <c r="BG3">
        <v>4.0599999999999996</v>
      </c>
      <c r="BH3">
        <v>5.58</v>
      </c>
      <c r="BI3">
        <v>4.5999999999999996</v>
      </c>
      <c r="BJ3">
        <v>2.99</v>
      </c>
      <c r="BK3">
        <v>4.1399999999999997</v>
      </c>
      <c r="BL3">
        <v>1.91</v>
      </c>
      <c r="BM3">
        <v>0</v>
      </c>
      <c r="BN3">
        <v>0.5</v>
      </c>
      <c r="BO3">
        <v>12.03</v>
      </c>
      <c r="BP3">
        <v>0</v>
      </c>
      <c r="BQ3">
        <v>4.41</v>
      </c>
      <c r="BR3">
        <v>2.0699999999999998</v>
      </c>
      <c r="BS3">
        <v>0.44</v>
      </c>
      <c r="BT3">
        <v>0</v>
      </c>
      <c r="BU3">
        <v>0</v>
      </c>
      <c r="BV3">
        <v>0</v>
      </c>
      <c r="BW3">
        <f>SUM(BD3:BV3)</f>
        <v>73.34999999999998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90</v>
      </c>
      <c r="N4">
        <v>118.125</v>
      </c>
      <c r="O4">
        <v>123.66562500000001</v>
      </c>
      <c r="P4">
        <v>123</v>
      </c>
      <c r="Q4">
        <v>10.911809999999999</v>
      </c>
      <c r="R4">
        <v>42.390099999999997</v>
      </c>
      <c r="S4">
        <v>26.3901</v>
      </c>
      <c r="T4">
        <v>0</v>
      </c>
      <c r="U4">
        <v>348.97500000000002</v>
      </c>
      <c r="V4">
        <v>12.8575</v>
      </c>
      <c r="W4">
        <v>44.917999999999999</v>
      </c>
      <c r="X4">
        <v>147.515625</v>
      </c>
      <c r="Y4">
        <v>0</v>
      </c>
      <c r="Z4">
        <v>19.6614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17.748000000000001</v>
      </c>
      <c r="AG4">
        <v>38.981999999999999</v>
      </c>
      <c r="AH4">
        <v>152.94049999999999</v>
      </c>
      <c r="AI4">
        <v>15.276</v>
      </c>
      <c r="AJ4">
        <v>0</v>
      </c>
      <c r="AK4">
        <v>50.76</v>
      </c>
      <c r="AL4">
        <v>83.664000000000001</v>
      </c>
      <c r="AM4">
        <v>15.996</v>
      </c>
      <c r="AN4">
        <v>0.66954999999999998</v>
      </c>
      <c r="AO4">
        <v>28.812000000000001</v>
      </c>
      <c r="AP4">
        <v>12.9381</v>
      </c>
      <c r="AQ4">
        <v>61.488</v>
      </c>
      <c r="AR4">
        <v>52.44</v>
      </c>
      <c r="AS4">
        <v>31.612200000000001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73.34999999999998</v>
      </c>
      <c r="BA4">
        <f t="shared" ref="BA4:BA67" si="1">SUM(B4:AZ4)</f>
        <v>2805.2590380000011</v>
      </c>
      <c r="BB4">
        <v>1</v>
      </c>
      <c r="BD4">
        <v>22.5</v>
      </c>
      <c r="BE4">
        <v>7.34</v>
      </c>
      <c r="BF4">
        <v>0.78</v>
      </c>
      <c r="BG4">
        <v>4.0599999999999996</v>
      </c>
      <c r="BH4">
        <v>5.58</v>
      </c>
      <c r="BI4">
        <v>4.5999999999999996</v>
      </c>
      <c r="BJ4">
        <v>2.99</v>
      </c>
      <c r="BK4">
        <v>4.1399999999999997</v>
      </c>
      <c r="BL4">
        <v>1.91</v>
      </c>
      <c r="BM4">
        <v>0</v>
      </c>
      <c r="BN4">
        <v>0.5</v>
      </c>
      <c r="BO4">
        <v>12.03</v>
      </c>
      <c r="BP4">
        <v>0</v>
      </c>
      <c r="BQ4">
        <v>4.41</v>
      </c>
      <c r="BR4">
        <v>2.0699999999999998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73.34999999999998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90</v>
      </c>
      <c r="N5">
        <v>118.125</v>
      </c>
      <c r="O5">
        <v>123.66562500000001</v>
      </c>
      <c r="P5">
        <v>123</v>
      </c>
      <c r="Q5">
        <v>10.911809999999999</v>
      </c>
      <c r="R5">
        <v>42.390099999999997</v>
      </c>
      <c r="S5">
        <v>26.3901</v>
      </c>
      <c r="T5">
        <v>0</v>
      </c>
      <c r="U5">
        <v>348.97500000000002</v>
      </c>
      <c r="V5">
        <v>12.8575</v>
      </c>
      <c r="W5">
        <v>44.917999999999999</v>
      </c>
      <c r="X5">
        <v>147.515625</v>
      </c>
      <c r="Y5">
        <v>0</v>
      </c>
      <c r="Z5">
        <v>19.6614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8.8740000000000006</v>
      </c>
      <c r="AG5">
        <v>38.981999999999999</v>
      </c>
      <c r="AH5">
        <v>152.94049999999999</v>
      </c>
      <c r="AI5">
        <v>15.276</v>
      </c>
      <c r="AJ5">
        <v>0</v>
      </c>
      <c r="AK5">
        <v>50.76</v>
      </c>
      <c r="AL5">
        <v>83.664000000000001</v>
      </c>
      <c r="AM5">
        <v>15.996</v>
      </c>
      <c r="AN5">
        <v>0.66954999999999998</v>
      </c>
      <c r="AO5">
        <v>28.812000000000001</v>
      </c>
      <c r="AP5">
        <v>12.9381</v>
      </c>
      <c r="AQ5">
        <v>61.488</v>
      </c>
      <c r="AR5">
        <v>49.128</v>
      </c>
      <c r="AS5">
        <v>31.612200000000001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75.219999999999985</v>
      </c>
      <c r="BA5">
        <f t="shared" si="1"/>
        <v>2794.9430380000008</v>
      </c>
      <c r="BB5">
        <v>2</v>
      </c>
      <c r="BD5">
        <v>22.5</v>
      </c>
      <c r="BE5">
        <v>7.34</v>
      </c>
      <c r="BF5">
        <v>0.78</v>
      </c>
      <c r="BG5">
        <v>4.0599999999999996</v>
      </c>
      <c r="BH5">
        <v>5.58</v>
      </c>
      <c r="BI5">
        <v>4.5999999999999996</v>
      </c>
      <c r="BJ5">
        <v>2.99</v>
      </c>
      <c r="BK5">
        <v>4.1399999999999997</v>
      </c>
      <c r="BL5">
        <v>1.91</v>
      </c>
      <c r="BM5">
        <v>0</v>
      </c>
      <c r="BN5">
        <v>0.5</v>
      </c>
      <c r="BO5">
        <v>13.9</v>
      </c>
      <c r="BP5">
        <v>0</v>
      </c>
      <c r="BQ5">
        <v>4.41</v>
      </c>
      <c r="BR5">
        <v>2.0699999999999998</v>
      </c>
      <c r="BS5">
        <v>0.44</v>
      </c>
      <c r="BT5">
        <v>0</v>
      </c>
      <c r="BU5">
        <v>0</v>
      </c>
      <c r="BV5">
        <v>0</v>
      </c>
      <c r="BW5">
        <f t="shared" si="2"/>
        <v>75.219999999999985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90</v>
      </c>
      <c r="N6">
        <v>118.125</v>
      </c>
      <c r="O6">
        <v>123.66562500000001</v>
      </c>
      <c r="P6">
        <v>123</v>
      </c>
      <c r="Q6">
        <v>10.911809999999999</v>
      </c>
      <c r="R6">
        <v>42.390099999999997</v>
      </c>
      <c r="S6">
        <v>26.3901</v>
      </c>
      <c r="T6">
        <v>0</v>
      </c>
      <c r="U6">
        <v>348.97500000000002</v>
      </c>
      <c r="V6">
        <v>12.8575</v>
      </c>
      <c r="W6">
        <v>44.917999999999999</v>
      </c>
      <c r="X6">
        <v>147.515625</v>
      </c>
      <c r="Y6">
        <v>0</v>
      </c>
      <c r="Z6">
        <v>19.6614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8.8740000000000006</v>
      </c>
      <c r="AG6">
        <v>38.981999999999999</v>
      </c>
      <c r="AH6">
        <v>152.94049999999999</v>
      </c>
      <c r="AI6">
        <v>15.276</v>
      </c>
      <c r="AJ6">
        <v>0</v>
      </c>
      <c r="AK6">
        <v>50.76</v>
      </c>
      <c r="AL6">
        <v>83.664000000000001</v>
      </c>
      <c r="AM6">
        <v>15.996</v>
      </c>
      <c r="AN6">
        <v>0.66954999999999998</v>
      </c>
      <c r="AO6">
        <v>28.812000000000001</v>
      </c>
      <c r="AP6">
        <v>12.9381</v>
      </c>
      <c r="AQ6">
        <v>46.683</v>
      </c>
      <c r="AR6">
        <v>49.128</v>
      </c>
      <c r="AS6">
        <v>31.897383000000001</v>
      </c>
      <c r="AT6">
        <v>10.345101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75.429999999999978</v>
      </c>
      <c r="BA6">
        <f t="shared" si="1"/>
        <v>2779.7307220000007</v>
      </c>
      <c r="BB6">
        <v>3</v>
      </c>
      <c r="BD6">
        <v>22.5</v>
      </c>
      <c r="BE6">
        <v>7.34</v>
      </c>
      <c r="BF6">
        <v>0.78</v>
      </c>
      <c r="BG6">
        <v>4.0599999999999996</v>
      </c>
      <c r="BH6">
        <v>5.58</v>
      </c>
      <c r="BI6">
        <v>4.5999999999999996</v>
      </c>
      <c r="BJ6">
        <v>2.99</v>
      </c>
      <c r="BK6">
        <v>4.1399999999999997</v>
      </c>
      <c r="BL6">
        <v>1.91</v>
      </c>
      <c r="BM6">
        <v>0</v>
      </c>
      <c r="BN6">
        <v>0.5</v>
      </c>
      <c r="BO6">
        <v>14.11</v>
      </c>
      <c r="BP6">
        <v>0</v>
      </c>
      <c r="BQ6">
        <v>4.41</v>
      </c>
      <c r="BR6">
        <v>2.0699999999999998</v>
      </c>
      <c r="BS6">
        <v>0.44</v>
      </c>
      <c r="BT6">
        <v>0</v>
      </c>
      <c r="BU6">
        <v>0</v>
      </c>
      <c r="BV6">
        <v>0</v>
      </c>
      <c r="BW6">
        <f t="shared" si="2"/>
        <v>75.429999999999978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90</v>
      </c>
      <c r="N7">
        <v>118.125</v>
      </c>
      <c r="O7">
        <v>123.66562500000001</v>
      </c>
      <c r="P7">
        <v>123</v>
      </c>
      <c r="Q7">
        <v>10.911809999999999</v>
      </c>
      <c r="R7">
        <v>42.390099999999997</v>
      </c>
      <c r="S7">
        <v>26.3901</v>
      </c>
      <c r="T7">
        <v>0</v>
      </c>
      <c r="U7">
        <v>348.97500000000002</v>
      </c>
      <c r="V7">
        <v>12.8575</v>
      </c>
      <c r="W7">
        <v>44.917999999999999</v>
      </c>
      <c r="X7">
        <v>147.515625</v>
      </c>
      <c r="Y7">
        <v>0</v>
      </c>
      <c r="Z7">
        <v>19.6614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8.8740000000000006</v>
      </c>
      <c r="AG7">
        <v>38.981999999999999</v>
      </c>
      <c r="AH7">
        <v>152.94049999999999</v>
      </c>
      <c r="AI7">
        <v>15.276</v>
      </c>
      <c r="AJ7">
        <v>0</v>
      </c>
      <c r="AK7">
        <v>50.76</v>
      </c>
      <c r="AL7">
        <v>83.664000000000001</v>
      </c>
      <c r="AM7">
        <v>15.996</v>
      </c>
      <c r="AN7">
        <v>0.66954999999999998</v>
      </c>
      <c r="AO7">
        <v>28.812000000000001</v>
      </c>
      <c r="AP7">
        <v>12.9381</v>
      </c>
      <c r="AQ7">
        <v>43.47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75.429999999999978</v>
      </c>
      <c r="BA7">
        <f t="shared" si="1"/>
        <v>2777.4202210000008</v>
      </c>
      <c r="BB7">
        <v>4</v>
      </c>
      <c r="BD7">
        <v>22.5</v>
      </c>
      <c r="BE7">
        <v>7.34</v>
      </c>
      <c r="BF7">
        <v>0.78</v>
      </c>
      <c r="BG7">
        <v>4.0599999999999996</v>
      </c>
      <c r="BH7">
        <v>5.58</v>
      </c>
      <c r="BI7">
        <v>4.5999999999999996</v>
      </c>
      <c r="BJ7">
        <v>2.99</v>
      </c>
      <c r="BK7">
        <v>4.1399999999999997</v>
      </c>
      <c r="BL7">
        <v>1.91</v>
      </c>
      <c r="BM7">
        <v>0</v>
      </c>
      <c r="BN7">
        <v>0.5</v>
      </c>
      <c r="BO7">
        <v>14.11</v>
      </c>
      <c r="BP7">
        <v>0</v>
      </c>
      <c r="BQ7">
        <v>4.41</v>
      </c>
      <c r="BR7">
        <v>2.0699999999999998</v>
      </c>
      <c r="BS7">
        <v>0.44</v>
      </c>
      <c r="BT7">
        <v>0</v>
      </c>
      <c r="BU7">
        <v>0</v>
      </c>
      <c r="BV7">
        <v>0</v>
      </c>
      <c r="BW7">
        <f t="shared" si="2"/>
        <v>75.429999999999978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90</v>
      </c>
      <c r="N8">
        <v>118.125</v>
      </c>
      <c r="O8">
        <v>123.66562500000001</v>
      </c>
      <c r="P8">
        <v>123</v>
      </c>
      <c r="Q8">
        <v>10.911809999999999</v>
      </c>
      <c r="R8">
        <v>42.390099999999997</v>
      </c>
      <c r="S8">
        <v>26.3901</v>
      </c>
      <c r="T8">
        <v>0</v>
      </c>
      <c r="U8">
        <v>348.97500000000002</v>
      </c>
      <c r="V8">
        <v>12.8575</v>
      </c>
      <c r="W8">
        <v>44.917999999999999</v>
      </c>
      <c r="X8">
        <v>147.515625</v>
      </c>
      <c r="Y8">
        <v>0</v>
      </c>
      <c r="Z8">
        <v>19.6614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8.8740000000000006</v>
      </c>
      <c r="AG8">
        <v>38.981999999999999</v>
      </c>
      <c r="AH8">
        <v>152.94049999999999</v>
      </c>
      <c r="AI8">
        <v>15.276</v>
      </c>
      <c r="AJ8">
        <v>0</v>
      </c>
      <c r="AK8">
        <v>50.76</v>
      </c>
      <c r="AL8">
        <v>83.664000000000001</v>
      </c>
      <c r="AM8">
        <v>15.996</v>
      </c>
      <c r="AN8">
        <v>0.66954999999999998</v>
      </c>
      <c r="AO8">
        <v>28.812000000000001</v>
      </c>
      <c r="AP8">
        <v>12.9381</v>
      </c>
      <c r="AQ8">
        <v>28.98</v>
      </c>
      <c r="AR8">
        <v>49.128</v>
      </c>
      <c r="AS8">
        <v>31.897383000000001</v>
      </c>
      <c r="AT8">
        <v>8.6001790000000007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75.429999999999978</v>
      </c>
      <c r="BA8">
        <f t="shared" si="1"/>
        <v>2760.2828000000009</v>
      </c>
      <c r="BB8">
        <v>5</v>
      </c>
      <c r="BD8">
        <v>22.5</v>
      </c>
      <c r="BE8">
        <v>7.34</v>
      </c>
      <c r="BF8">
        <v>0.78</v>
      </c>
      <c r="BG8">
        <v>4.0599999999999996</v>
      </c>
      <c r="BH8">
        <v>5.58</v>
      </c>
      <c r="BI8">
        <v>4.5999999999999996</v>
      </c>
      <c r="BJ8">
        <v>2.99</v>
      </c>
      <c r="BK8">
        <v>4.1399999999999997</v>
      </c>
      <c r="BL8">
        <v>1.91</v>
      </c>
      <c r="BM8">
        <v>0</v>
      </c>
      <c r="BN8">
        <v>0.5</v>
      </c>
      <c r="BO8">
        <v>14.11</v>
      </c>
      <c r="BP8">
        <v>0</v>
      </c>
      <c r="BQ8">
        <v>4.41</v>
      </c>
      <c r="BR8">
        <v>2.0699999999999998</v>
      </c>
      <c r="BS8">
        <v>0.44</v>
      </c>
      <c r="BT8">
        <v>0</v>
      </c>
      <c r="BU8">
        <v>0</v>
      </c>
      <c r="BV8">
        <v>0</v>
      </c>
      <c r="BW8">
        <f t="shared" si="2"/>
        <v>75.429999999999978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592.22209999999995</v>
      </c>
      <c r="M9">
        <v>90</v>
      </c>
      <c r="N9">
        <v>118.125</v>
      </c>
      <c r="O9">
        <v>123.66562500000001</v>
      </c>
      <c r="P9">
        <v>123</v>
      </c>
      <c r="Q9">
        <v>10.911809999999999</v>
      </c>
      <c r="R9">
        <v>42.390099999999997</v>
      </c>
      <c r="S9">
        <v>26.3901</v>
      </c>
      <c r="T9">
        <v>0</v>
      </c>
      <c r="U9">
        <v>348.97500000000002</v>
      </c>
      <c r="V9">
        <v>12.1625</v>
      </c>
      <c r="W9">
        <v>44.917999999999999</v>
      </c>
      <c r="X9">
        <v>147.515625</v>
      </c>
      <c r="Y9">
        <v>0</v>
      </c>
      <c r="Z9">
        <v>19.6614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8.8740000000000006</v>
      </c>
      <c r="AG9">
        <v>38.981999999999999</v>
      </c>
      <c r="AH9">
        <v>152.94049999999999</v>
      </c>
      <c r="AI9">
        <v>15.276</v>
      </c>
      <c r="AJ9">
        <v>0</v>
      </c>
      <c r="AK9">
        <v>50.76</v>
      </c>
      <c r="AL9">
        <v>83.664000000000001</v>
      </c>
      <c r="AM9">
        <v>15.996</v>
      </c>
      <c r="AN9">
        <v>0.66954999999999998</v>
      </c>
      <c r="AO9">
        <v>28.812000000000001</v>
      </c>
      <c r="AP9">
        <v>11.529</v>
      </c>
      <c r="AQ9">
        <v>14.49</v>
      </c>
      <c r="AR9">
        <v>49.128</v>
      </c>
      <c r="AS9">
        <v>31.897383000000001</v>
      </c>
      <c r="AT9">
        <v>9.7988099999999996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75.529999999999987</v>
      </c>
      <c r="BA9">
        <f t="shared" si="1"/>
        <v>2684.0593309999999</v>
      </c>
      <c r="BB9">
        <v>6</v>
      </c>
      <c r="BD9">
        <v>22.5</v>
      </c>
      <c r="BE9">
        <v>7.34</v>
      </c>
      <c r="BF9">
        <v>0.78</v>
      </c>
      <c r="BG9">
        <v>4.0599999999999996</v>
      </c>
      <c r="BH9">
        <v>5.58</v>
      </c>
      <c r="BI9">
        <v>4.5999999999999996</v>
      </c>
      <c r="BJ9">
        <v>2.99</v>
      </c>
      <c r="BK9">
        <v>4.1399999999999997</v>
      </c>
      <c r="BL9">
        <v>2.0099999999999998</v>
      </c>
      <c r="BM9">
        <v>0</v>
      </c>
      <c r="BN9">
        <v>0.5</v>
      </c>
      <c r="BO9">
        <v>14.11</v>
      </c>
      <c r="BP9">
        <v>0</v>
      </c>
      <c r="BQ9">
        <v>4.41</v>
      </c>
      <c r="BR9">
        <v>2.0699999999999998</v>
      </c>
      <c r="BS9">
        <v>0.44</v>
      </c>
      <c r="BT9">
        <v>0</v>
      </c>
      <c r="BU9">
        <v>0</v>
      </c>
      <c r="BV9">
        <v>0</v>
      </c>
      <c r="BW9">
        <f t="shared" si="2"/>
        <v>75.529999999999987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542.22209999999995</v>
      </c>
      <c r="M10">
        <v>90</v>
      </c>
      <c r="N10">
        <v>118.125</v>
      </c>
      <c r="O10">
        <v>123.66562500000001</v>
      </c>
      <c r="P10">
        <v>123</v>
      </c>
      <c r="Q10">
        <v>10.911809999999999</v>
      </c>
      <c r="R10">
        <v>42.390099999999997</v>
      </c>
      <c r="S10">
        <v>26.3901</v>
      </c>
      <c r="T10">
        <v>0</v>
      </c>
      <c r="U10">
        <v>348.97500000000002</v>
      </c>
      <c r="V10">
        <v>12.1625</v>
      </c>
      <c r="W10">
        <v>44.917999999999999</v>
      </c>
      <c r="X10">
        <v>147.515625</v>
      </c>
      <c r="Y10">
        <v>0</v>
      </c>
      <c r="Z10">
        <v>19.6614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8.8740000000000006</v>
      </c>
      <c r="AG10">
        <v>38.981999999999999</v>
      </c>
      <c r="AH10">
        <v>152.94049999999999</v>
      </c>
      <c r="AI10">
        <v>15.276</v>
      </c>
      <c r="AJ10">
        <v>0</v>
      </c>
      <c r="AK10">
        <v>50.76</v>
      </c>
      <c r="AL10">
        <v>83.664000000000001</v>
      </c>
      <c r="AM10">
        <v>15.996</v>
      </c>
      <c r="AN10">
        <v>0.66954999999999998</v>
      </c>
      <c r="AO10">
        <v>28.812000000000001</v>
      </c>
      <c r="AP10">
        <v>11.529</v>
      </c>
      <c r="AQ10">
        <v>0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75.529999999999987</v>
      </c>
      <c r="BA10">
        <f t="shared" si="1"/>
        <v>2621.0181210000005</v>
      </c>
      <c r="BB10">
        <v>7</v>
      </c>
      <c r="BD10">
        <v>22.5</v>
      </c>
      <c r="BE10">
        <v>7.34</v>
      </c>
      <c r="BF10">
        <v>0.78</v>
      </c>
      <c r="BG10">
        <v>4.0599999999999996</v>
      </c>
      <c r="BH10">
        <v>5.58</v>
      </c>
      <c r="BI10">
        <v>4.5999999999999996</v>
      </c>
      <c r="BJ10">
        <v>2.99</v>
      </c>
      <c r="BK10">
        <v>4.1399999999999997</v>
      </c>
      <c r="BL10">
        <v>2.0099999999999998</v>
      </c>
      <c r="BM10">
        <v>0</v>
      </c>
      <c r="BN10">
        <v>0.5</v>
      </c>
      <c r="BO10">
        <v>14.11</v>
      </c>
      <c r="BP10">
        <v>0</v>
      </c>
      <c r="BQ10">
        <v>4.41</v>
      </c>
      <c r="BR10">
        <v>2.0699999999999998</v>
      </c>
      <c r="BS10">
        <v>0.44</v>
      </c>
      <c r="BT10">
        <v>0</v>
      </c>
      <c r="BU10">
        <v>0</v>
      </c>
      <c r="BV10">
        <v>0</v>
      </c>
      <c r="BW10">
        <f t="shared" si="2"/>
        <v>75.529999999999987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435.24970000000002</v>
      </c>
      <c r="M11">
        <v>90</v>
      </c>
      <c r="N11">
        <v>118.125</v>
      </c>
      <c r="O11">
        <v>123.66562500000001</v>
      </c>
      <c r="P11">
        <v>123</v>
      </c>
      <c r="Q11">
        <v>10.91</v>
      </c>
      <c r="R11">
        <v>42.390099999999997</v>
      </c>
      <c r="S11">
        <v>26.3901</v>
      </c>
      <c r="T11">
        <v>0</v>
      </c>
      <c r="U11">
        <v>348.97500000000002</v>
      </c>
      <c r="V11">
        <v>11.12</v>
      </c>
      <c r="W11">
        <v>44.917999999999999</v>
      </c>
      <c r="X11">
        <v>147.515625</v>
      </c>
      <c r="Y11">
        <v>0</v>
      </c>
      <c r="Z11">
        <v>19.6614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8.8740000000000006</v>
      </c>
      <c r="AG11">
        <v>38.981999999999999</v>
      </c>
      <c r="AH11">
        <v>152.94049999999999</v>
      </c>
      <c r="AI11">
        <v>15.276</v>
      </c>
      <c r="AJ11">
        <v>0</v>
      </c>
      <c r="AK11">
        <v>50.76</v>
      </c>
      <c r="AL11">
        <v>83.664000000000001</v>
      </c>
      <c r="AM11">
        <v>15.996</v>
      </c>
      <c r="AN11">
        <v>0.66954999999999998</v>
      </c>
      <c r="AO11">
        <v>28.812000000000001</v>
      </c>
      <c r="AP11">
        <v>11.529</v>
      </c>
      <c r="AQ11">
        <v>0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74.660000000000011</v>
      </c>
      <c r="BA11">
        <f t="shared" si="1"/>
        <v>2512.3684110000004</v>
      </c>
      <c r="BB11">
        <v>8</v>
      </c>
      <c r="BD11">
        <v>22.5</v>
      </c>
      <c r="BE11">
        <v>7.17</v>
      </c>
      <c r="BF11">
        <v>0.86</v>
      </c>
      <c r="BG11">
        <v>3.94</v>
      </c>
      <c r="BH11">
        <v>5.4</v>
      </c>
      <c r="BI11">
        <v>4.5999999999999996</v>
      </c>
      <c r="BJ11">
        <v>2.99</v>
      </c>
      <c r="BK11">
        <v>4.1399999999999997</v>
      </c>
      <c r="BL11">
        <v>1.92</v>
      </c>
      <c r="BM11">
        <v>0</v>
      </c>
      <c r="BN11">
        <v>0.48</v>
      </c>
      <c r="BO11">
        <v>13.77</v>
      </c>
      <c r="BP11">
        <v>0</v>
      </c>
      <c r="BQ11">
        <v>4.28</v>
      </c>
      <c r="BR11">
        <v>2.1800000000000002</v>
      </c>
      <c r="BS11">
        <v>0.43</v>
      </c>
      <c r="BT11">
        <v>0</v>
      </c>
      <c r="BU11">
        <v>0</v>
      </c>
      <c r="BV11">
        <v>0</v>
      </c>
      <c r="BW11">
        <f t="shared" si="2"/>
        <v>74.660000000000011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405.24970000000002</v>
      </c>
      <c r="M12">
        <v>90</v>
      </c>
      <c r="N12">
        <v>118.125</v>
      </c>
      <c r="O12">
        <v>123.66562500000001</v>
      </c>
      <c r="P12">
        <v>123</v>
      </c>
      <c r="Q12">
        <v>10.91</v>
      </c>
      <c r="R12">
        <v>42.390099999999997</v>
      </c>
      <c r="S12">
        <v>26.3901</v>
      </c>
      <c r="T12">
        <v>0</v>
      </c>
      <c r="U12">
        <v>348.97500000000002</v>
      </c>
      <c r="V12">
        <v>11.12</v>
      </c>
      <c r="W12">
        <v>44.917999999999999</v>
      </c>
      <c r="X12">
        <v>147.515625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8.8740000000000006</v>
      </c>
      <c r="AG12">
        <v>38.981999999999999</v>
      </c>
      <c r="AH12">
        <v>152.94049999999999</v>
      </c>
      <c r="AI12">
        <v>15.276</v>
      </c>
      <c r="AJ12">
        <v>0</v>
      </c>
      <c r="AK12">
        <v>50.76</v>
      </c>
      <c r="AL12">
        <v>83.664000000000001</v>
      </c>
      <c r="AM12">
        <v>15.996</v>
      </c>
      <c r="AN12">
        <v>0.66954999999999998</v>
      </c>
      <c r="AO12">
        <v>28.812000000000001</v>
      </c>
      <c r="AP12">
        <v>11.529</v>
      </c>
      <c r="AQ12">
        <v>0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74.660000000000011</v>
      </c>
      <c r="BA12">
        <f t="shared" si="1"/>
        <v>2482.6844110000002</v>
      </c>
      <c r="BB12">
        <v>9</v>
      </c>
      <c r="BD12">
        <v>22.5</v>
      </c>
      <c r="BE12">
        <v>7.17</v>
      </c>
      <c r="BF12">
        <v>0.86</v>
      </c>
      <c r="BG12">
        <v>3.94</v>
      </c>
      <c r="BH12">
        <v>5.4</v>
      </c>
      <c r="BI12">
        <v>4.5999999999999996</v>
      </c>
      <c r="BJ12">
        <v>2.99</v>
      </c>
      <c r="BK12">
        <v>4.1399999999999997</v>
      </c>
      <c r="BL12">
        <v>1.92</v>
      </c>
      <c r="BM12">
        <v>0</v>
      </c>
      <c r="BN12">
        <v>0.48</v>
      </c>
      <c r="BO12">
        <v>13.77</v>
      </c>
      <c r="BP12">
        <v>0</v>
      </c>
      <c r="BQ12">
        <v>4.28</v>
      </c>
      <c r="BR12">
        <v>2.1800000000000002</v>
      </c>
      <c r="BS12">
        <v>0.43</v>
      </c>
      <c r="BT12">
        <v>0</v>
      </c>
      <c r="BU12">
        <v>0</v>
      </c>
      <c r="BV12">
        <v>0</v>
      </c>
      <c r="BW12">
        <f t="shared" si="2"/>
        <v>74.660000000000011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405.24970000000002</v>
      </c>
      <c r="M13">
        <v>90</v>
      </c>
      <c r="N13">
        <v>118.125</v>
      </c>
      <c r="O13">
        <v>123.66562500000001</v>
      </c>
      <c r="P13">
        <v>123</v>
      </c>
      <c r="Q13">
        <v>10.91</v>
      </c>
      <c r="R13">
        <v>42.390099999999997</v>
      </c>
      <c r="S13">
        <v>26.3901</v>
      </c>
      <c r="T13">
        <v>0</v>
      </c>
      <c r="U13">
        <v>348.97500000000002</v>
      </c>
      <c r="V13">
        <v>11.12</v>
      </c>
      <c r="W13">
        <v>44.917999999999999</v>
      </c>
      <c r="X13">
        <v>147.515625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16.678999999999998</v>
      </c>
      <c r="AF13">
        <v>8.8740000000000006</v>
      </c>
      <c r="AG13">
        <v>38.981999999999999</v>
      </c>
      <c r="AH13">
        <v>152.94049999999999</v>
      </c>
      <c r="AI13">
        <v>15.276</v>
      </c>
      <c r="AJ13">
        <v>0</v>
      </c>
      <c r="AK13">
        <v>50.76</v>
      </c>
      <c r="AL13">
        <v>83.664000000000001</v>
      </c>
      <c r="AM13">
        <v>15.996</v>
      </c>
      <c r="AN13">
        <v>0.66954999999999998</v>
      </c>
      <c r="AO13">
        <v>28.812000000000001</v>
      </c>
      <c r="AP13">
        <v>6.4050000000000002</v>
      </c>
      <c r="AQ13">
        <v>0</v>
      </c>
      <c r="AR13">
        <v>49.128</v>
      </c>
      <c r="AS13">
        <v>31.612200000000001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74.660000000000011</v>
      </c>
      <c r="BA13">
        <f t="shared" si="1"/>
        <v>2460.9811280000008</v>
      </c>
      <c r="BB13">
        <v>10</v>
      </c>
      <c r="BD13">
        <v>22.5</v>
      </c>
      <c r="BE13">
        <v>7.17</v>
      </c>
      <c r="BF13">
        <v>0.86</v>
      </c>
      <c r="BG13">
        <v>3.94</v>
      </c>
      <c r="BH13">
        <v>5.4</v>
      </c>
      <c r="BI13">
        <v>4.5999999999999996</v>
      </c>
      <c r="BJ13">
        <v>2.99</v>
      </c>
      <c r="BK13">
        <v>4.1399999999999997</v>
      </c>
      <c r="BL13">
        <v>1.92</v>
      </c>
      <c r="BM13">
        <v>0</v>
      </c>
      <c r="BN13">
        <v>0.48</v>
      </c>
      <c r="BO13">
        <v>13.77</v>
      </c>
      <c r="BP13">
        <v>0</v>
      </c>
      <c r="BQ13">
        <v>4.28</v>
      </c>
      <c r="BR13">
        <v>2.1800000000000002</v>
      </c>
      <c r="BS13">
        <v>0.43</v>
      </c>
      <c r="BT13">
        <v>0</v>
      </c>
      <c r="BU13">
        <v>0</v>
      </c>
      <c r="BV13">
        <v>0</v>
      </c>
      <c r="BW13">
        <f t="shared" si="2"/>
        <v>74.660000000000011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405.24970000000002</v>
      </c>
      <c r="M14">
        <v>90</v>
      </c>
      <c r="N14">
        <v>118.125</v>
      </c>
      <c r="O14">
        <v>123.66562500000001</v>
      </c>
      <c r="P14">
        <v>123</v>
      </c>
      <c r="Q14">
        <v>10.91</v>
      </c>
      <c r="R14">
        <v>42.390099999999997</v>
      </c>
      <c r="S14">
        <v>26.3901</v>
      </c>
      <c r="T14">
        <v>0</v>
      </c>
      <c r="U14">
        <v>348.97500000000002</v>
      </c>
      <c r="V14">
        <v>11.12</v>
      </c>
      <c r="W14">
        <v>44.917999999999999</v>
      </c>
      <c r="X14">
        <v>147.515625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16.678999999999998</v>
      </c>
      <c r="AF14">
        <v>8.8740000000000006</v>
      </c>
      <c r="AG14">
        <v>38.981999999999999</v>
      </c>
      <c r="AH14">
        <v>152.94049999999999</v>
      </c>
      <c r="AI14">
        <v>15.276</v>
      </c>
      <c r="AJ14">
        <v>0</v>
      </c>
      <c r="AK14">
        <v>50.76</v>
      </c>
      <c r="AL14">
        <v>83.664000000000001</v>
      </c>
      <c r="AM14">
        <v>15.996</v>
      </c>
      <c r="AN14">
        <v>0.66954999999999998</v>
      </c>
      <c r="AO14">
        <v>28.812000000000001</v>
      </c>
      <c r="AP14">
        <v>6.4050000000000002</v>
      </c>
      <c r="AQ14">
        <v>0</v>
      </c>
      <c r="AR14">
        <v>49.128</v>
      </c>
      <c r="AS14">
        <v>31.612200000000001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74.660000000000011</v>
      </c>
      <c r="BA14">
        <f t="shared" si="1"/>
        <v>2460.9811280000008</v>
      </c>
      <c r="BB14">
        <v>11</v>
      </c>
      <c r="BD14">
        <v>22.5</v>
      </c>
      <c r="BE14">
        <v>7.17</v>
      </c>
      <c r="BF14">
        <v>0.86</v>
      </c>
      <c r="BG14">
        <v>3.94</v>
      </c>
      <c r="BH14">
        <v>5.4</v>
      </c>
      <c r="BI14">
        <v>4.5999999999999996</v>
      </c>
      <c r="BJ14">
        <v>2.99</v>
      </c>
      <c r="BK14">
        <v>4.1399999999999997</v>
      </c>
      <c r="BL14">
        <v>1.92</v>
      </c>
      <c r="BM14">
        <v>0</v>
      </c>
      <c r="BN14">
        <v>0.48</v>
      </c>
      <c r="BO14">
        <v>13.77</v>
      </c>
      <c r="BP14">
        <v>0</v>
      </c>
      <c r="BQ14">
        <v>4.28</v>
      </c>
      <c r="BR14">
        <v>2.1800000000000002</v>
      </c>
      <c r="BS14">
        <v>0.43</v>
      </c>
      <c r="BT14">
        <v>0</v>
      </c>
      <c r="BU14">
        <v>0</v>
      </c>
      <c r="BV14">
        <v>0</v>
      </c>
      <c r="BW14">
        <f t="shared" si="2"/>
        <v>74.660000000000011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405.24970000000002</v>
      </c>
      <c r="M15">
        <v>90</v>
      </c>
      <c r="N15">
        <v>118.125</v>
      </c>
      <c r="O15">
        <v>123.66562500000001</v>
      </c>
      <c r="P15">
        <v>123</v>
      </c>
      <c r="Q15">
        <v>10.91</v>
      </c>
      <c r="R15">
        <v>42.390099999999997</v>
      </c>
      <c r="S15">
        <v>26.3901</v>
      </c>
      <c r="T15">
        <v>0</v>
      </c>
      <c r="U15">
        <v>348.97500000000002</v>
      </c>
      <c r="V15">
        <v>11.12</v>
      </c>
      <c r="W15">
        <v>44.917999999999999</v>
      </c>
      <c r="X15">
        <v>147.515625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16.678999999999998</v>
      </c>
      <c r="AF15">
        <v>8.8740000000000006</v>
      </c>
      <c r="AG15">
        <v>38.981999999999999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15.996</v>
      </c>
      <c r="AN15">
        <v>0.66954999999999998</v>
      </c>
      <c r="AO15">
        <v>28.812000000000001</v>
      </c>
      <c r="AP15">
        <v>6.4050000000000002</v>
      </c>
      <c r="AQ15">
        <v>0</v>
      </c>
      <c r="AR15">
        <v>49.128</v>
      </c>
      <c r="AS15">
        <v>31.612200000000001</v>
      </c>
      <c r="AT15">
        <v>10.933045999999999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74.660000000000011</v>
      </c>
      <c r="BA15">
        <f t="shared" si="1"/>
        <v>2456.3671740000004</v>
      </c>
      <c r="BB15">
        <v>12</v>
      </c>
      <c r="BD15">
        <v>22.5</v>
      </c>
      <c r="BE15">
        <v>7.17</v>
      </c>
      <c r="BF15">
        <v>0.86</v>
      </c>
      <c r="BG15">
        <v>3.94</v>
      </c>
      <c r="BH15">
        <v>5.4</v>
      </c>
      <c r="BI15">
        <v>4.5999999999999996</v>
      </c>
      <c r="BJ15">
        <v>2.99</v>
      </c>
      <c r="BK15">
        <v>4.1399999999999997</v>
      </c>
      <c r="BL15">
        <v>1.92</v>
      </c>
      <c r="BM15">
        <v>0</v>
      </c>
      <c r="BN15">
        <v>0.48</v>
      </c>
      <c r="BO15">
        <v>13.77</v>
      </c>
      <c r="BP15">
        <v>0</v>
      </c>
      <c r="BQ15">
        <v>4.28</v>
      </c>
      <c r="BR15">
        <v>2.1800000000000002</v>
      </c>
      <c r="BS15">
        <v>0.43</v>
      </c>
      <c r="BT15">
        <v>0</v>
      </c>
      <c r="BU15">
        <v>0</v>
      </c>
      <c r="BV15">
        <v>0</v>
      </c>
      <c r="BW15">
        <f t="shared" si="2"/>
        <v>74.660000000000011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405.24970000000002</v>
      </c>
      <c r="M16">
        <v>90</v>
      </c>
      <c r="N16">
        <v>118.125</v>
      </c>
      <c r="O16">
        <v>123.66562500000001</v>
      </c>
      <c r="P16">
        <v>123</v>
      </c>
      <c r="Q16">
        <v>10.91</v>
      </c>
      <c r="R16">
        <v>42.390099999999997</v>
      </c>
      <c r="S16">
        <v>26.3901</v>
      </c>
      <c r="T16">
        <v>0</v>
      </c>
      <c r="U16">
        <v>348.97500000000002</v>
      </c>
      <c r="V16">
        <v>11.12</v>
      </c>
      <c r="W16">
        <v>44.917999999999999</v>
      </c>
      <c r="X16">
        <v>147.515625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16.678999999999998</v>
      </c>
      <c r="AF16">
        <v>8.8740000000000006</v>
      </c>
      <c r="AG16">
        <v>38.981999999999999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15.996</v>
      </c>
      <c r="AN16">
        <v>0.66954999999999998</v>
      </c>
      <c r="AO16">
        <v>28.812000000000001</v>
      </c>
      <c r="AP16">
        <v>6.4050000000000002</v>
      </c>
      <c r="AQ16">
        <v>0</v>
      </c>
      <c r="AR16">
        <v>52.44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74.660000000000011</v>
      </c>
      <c r="BA16">
        <f t="shared" si="1"/>
        <v>2459.9937280000004</v>
      </c>
      <c r="BB16">
        <v>13</v>
      </c>
      <c r="BD16">
        <v>22.5</v>
      </c>
      <c r="BE16">
        <v>7.17</v>
      </c>
      <c r="BF16">
        <v>0.86</v>
      </c>
      <c r="BG16">
        <v>3.94</v>
      </c>
      <c r="BH16">
        <v>5.4</v>
      </c>
      <c r="BI16">
        <v>4.5999999999999996</v>
      </c>
      <c r="BJ16">
        <v>2.99</v>
      </c>
      <c r="BK16">
        <v>4.1399999999999997</v>
      </c>
      <c r="BL16">
        <v>1.92</v>
      </c>
      <c r="BM16">
        <v>0</v>
      </c>
      <c r="BN16">
        <v>0.48</v>
      </c>
      <c r="BO16">
        <v>13.77</v>
      </c>
      <c r="BP16">
        <v>0</v>
      </c>
      <c r="BQ16">
        <v>4.28</v>
      </c>
      <c r="BR16">
        <v>2.1800000000000002</v>
      </c>
      <c r="BS16">
        <v>0.43</v>
      </c>
      <c r="BT16">
        <v>0</v>
      </c>
      <c r="BU16">
        <v>0</v>
      </c>
      <c r="BV16">
        <v>0</v>
      </c>
      <c r="BW16">
        <f t="shared" si="2"/>
        <v>74.660000000000011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405.24970000000002</v>
      </c>
      <c r="M17">
        <v>90</v>
      </c>
      <c r="N17">
        <v>118.125</v>
      </c>
      <c r="O17">
        <v>123.66562500000001</v>
      </c>
      <c r="P17">
        <v>123</v>
      </c>
      <c r="Q17">
        <v>10.91</v>
      </c>
      <c r="R17">
        <v>42.390099999999997</v>
      </c>
      <c r="S17">
        <v>26.3901</v>
      </c>
      <c r="T17">
        <v>0</v>
      </c>
      <c r="U17">
        <v>348.97500000000002</v>
      </c>
      <c r="V17">
        <v>11.12</v>
      </c>
      <c r="W17">
        <v>44.917999999999999</v>
      </c>
      <c r="X17">
        <v>147.515625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8.8740000000000006</v>
      </c>
      <c r="AG17">
        <v>38.981999999999999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15.996</v>
      </c>
      <c r="AN17">
        <v>0.66954999999999998</v>
      </c>
      <c r="AO17">
        <v>28.812000000000001</v>
      </c>
      <c r="AP17">
        <v>12.9381</v>
      </c>
      <c r="AQ17">
        <v>0</v>
      </c>
      <c r="AR17">
        <v>52.44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74.660000000000011</v>
      </c>
      <c r="BA17">
        <f t="shared" si="1"/>
        <v>2482.8209279999996</v>
      </c>
      <c r="BB17">
        <v>14</v>
      </c>
      <c r="BD17">
        <v>22.5</v>
      </c>
      <c r="BE17">
        <v>7.17</v>
      </c>
      <c r="BF17">
        <v>0.86</v>
      </c>
      <c r="BG17">
        <v>3.94</v>
      </c>
      <c r="BH17">
        <v>5.4</v>
      </c>
      <c r="BI17">
        <v>4.5999999999999996</v>
      </c>
      <c r="BJ17">
        <v>2.99</v>
      </c>
      <c r="BK17">
        <v>4.1399999999999997</v>
      </c>
      <c r="BL17">
        <v>1.92</v>
      </c>
      <c r="BM17">
        <v>0</v>
      </c>
      <c r="BN17">
        <v>0.48</v>
      </c>
      <c r="BO17">
        <v>13.77</v>
      </c>
      <c r="BP17">
        <v>0</v>
      </c>
      <c r="BQ17">
        <v>4.28</v>
      </c>
      <c r="BR17">
        <v>2.1800000000000002</v>
      </c>
      <c r="BS17">
        <v>0.43</v>
      </c>
      <c r="BT17">
        <v>0</v>
      </c>
      <c r="BU17">
        <v>0</v>
      </c>
      <c r="BV17">
        <v>0</v>
      </c>
      <c r="BW17">
        <f t="shared" si="2"/>
        <v>74.660000000000011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405.24970000000002</v>
      </c>
      <c r="M18">
        <v>90</v>
      </c>
      <c r="N18">
        <v>118.125</v>
      </c>
      <c r="O18">
        <v>123.66562500000001</v>
      </c>
      <c r="P18">
        <v>123</v>
      </c>
      <c r="Q18">
        <v>10.91</v>
      </c>
      <c r="R18">
        <v>42.390099999999997</v>
      </c>
      <c r="S18">
        <v>26.3901</v>
      </c>
      <c r="T18">
        <v>0</v>
      </c>
      <c r="U18">
        <v>348.97500000000002</v>
      </c>
      <c r="V18">
        <v>11.12</v>
      </c>
      <c r="W18">
        <v>44.917999999999999</v>
      </c>
      <c r="X18">
        <v>147.515625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8.8740000000000006</v>
      </c>
      <c r="AG18">
        <v>38.981999999999999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15.996</v>
      </c>
      <c r="AN18">
        <v>0.66954999999999998</v>
      </c>
      <c r="AO18">
        <v>28.812000000000001</v>
      </c>
      <c r="AP18">
        <v>12.9381</v>
      </c>
      <c r="AQ18">
        <v>0</v>
      </c>
      <c r="AR18">
        <v>52.44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74.660000000000011</v>
      </c>
      <c r="BA18">
        <f t="shared" si="1"/>
        <v>2482.8209279999996</v>
      </c>
      <c r="BB18">
        <v>15</v>
      </c>
      <c r="BD18">
        <v>22.5</v>
      </c>
      <c r="BE18">
        <v>7.17</v>
      </c>
      <c r="BF18">
        <v>0.86</v>
      </c>
      <c r="BG18">
        <v>3.94</v>
      </c>
      <c r="BH18">
        <v>5.4</v>
      </c>
      <c r="BI18">
        <v>4.5999999999999996</v>
      </c>
      <c r="BJ18">
        <v>2.99</v>
      </c>
      <c r="BK18">
        <v>4.1399999999999997</v>
      </c>
      <c r="BL18">
        <v>1.92</v>
      </c>
      <c r="BM18">
        <v>0</v>
      </c>
      <c r="BN18">
        <v>0.48</v>
      </c>
      <c r="BO18">
        <v>13.77</v>
      </c>
      <c r="BP18">
        <v>0</v>
      </c>
      <c r="BQ18">
        <v>4.28</v>
      </c>
      <c r="BR18">
        <v>2.1800000000000002</v>
      </c>
      <c r="BS18">
        <v>0.43</v>
      </c>
      <c r="BT18">
        <v>0</v>
      </c>
      <c r="BU18">
        <v>0</v>
      </c>
      <c r="BV18">
        <v>0</v>
      </c>
      <c r="BW18">
        <f t="shared" si="2"/>
        <v>74.660000000000011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405.24970000000002</v>
      </c>
      <c r="M19">
        <v>90</v>
      </c>
      <c r="N19">
        <v>118.125</v>
      </c>
      <c r="O19">
        <v>123.66562500000001</v>
      </c>
      <c r="P19">
        <v>123</v>
      </c>
      <c r="Q19">
        <v>10.91</v>
      </c>
      <c r="R19">
        <v>42.390099999999997</v>
      </c>
      <c r="S19">
        <v>26.3901</v>
      </c>
      <c r="T19">
        <v>0</v>
      </c>
      <c r="U19">
        <v>348.97500000000002</v>
      </c>
      <c r="V19">
        <v>11.12</v>
      </c>
      <c r="W19">
        <v>44.917999999999999</v>
      </c>
      <c r="X19">
        <v>147.515625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8.8740000000000006</v>
      </c>
      <c r="AG19">
        <v>38.981999999999999</v>
      </c>
      <c r="AH19">
        <v>152.94049999999999</v>
      </c>
      <c r="AI19">
        <v>2.5459999999999998</v>
      </c>
      <c r="AJ19">
        <v>0</v>
      </c>
      <c r="AK19">
        <v>50.76</v>
      </c>
      <c r="AL19">
        <v>79.364599999999996</v>
      </c>
      <c r="AM19">
        <v>15.996</v>
      </c>
      <c r="AN19">
        <v>0.66954999999999998</v>
      </c>
      <c r="AO19">
        <v>28.812000000000001</v>
      </c>
      <c r="AP19">
        <v>12.9381</v>
      </c>
      <c r="AQ19">
        <v>0</v>
      </c>
      <c r="AR19">
        <v>52.44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74.660000000000011</v>
      </c>
      <c r="BA19">
        <f t="shared" si="1"/>
        <v>2470.0909279999996</v>
      </c>
      <c r="BB19">
        <v>16</v>
      </c>
      <c r="BD19">
        <v>22.5</v>
      </c>
      <c r="BE19">
        <v>7.17</v>
      </c>
      <c r="BF19">
        <v>0.86</v>
      </c>
      <c r="BG19">
        <v>3.94</v>
      </c>
      <c r="BH19">
        <v>5.4</v>
      </c>
      <c r="BI19">
        <v>4.5999999999999996</v>
      </c>
      <c r="BJ19">
        <v>2.99</v>
      </c>
      <c r="BK19">
        <v>4.1399999999999997</v>
      </c>
      <c r="BL19">
        <v>1.92</v>
      </c>
      <c r="BM19">
        <v>0</v>
      </c>
      <c r="BN19">
        <v>0.48</v>
      </c>
      <c r="BO19">
        <v>13.77</v>
      </c>
      <c r="BP19">
        <v>0</v>
      </c>
      <c r="BQ19">
        <v>4.28</v>
      </c>
      <c r="BR19">
        <v>2.1800000000000002</v>
      </c>
      <c r="BS19">
        <v>0.43</v>
      </c>
      <c r="BT19">
        <v>0</v>
      </c>
      <c r="BU19">
        <v>0</v>
      </c>
      <c r="BV19">
        <v>0</v>
      </c>
      <c r="BW19">
        <f t="shared" si="2"/>
        <v>74.660000000000011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405.24970000000002</v>
      </c>
      <c r="M20">
        <v>90</v>
      </c>
      <c r="N20">
        <v>118.125</v>
      </c>
      <c r="O20">
        <v>123.66562500000001</v>
      </c>
      <c r="P20">
        <v>123</v>
      </c>
      <c r="Q20">
        <v>10.91</v>
      </c>
      <c r="R20">
        <v>42.390099999999997</v>
      </c>
      <c r="S20">
        <v>26.3901</v>
      </c>
      <c r="T20">
        <v>0</v>
      </c>
      <c r="U20">
        <v>348.97500000000002</v>
      </c>
      <c r="V20">
        <v>11.12</v>
      </c>
      <c r="W20">
        <v>44.917999999999999</v>
      </c>
      <c r="X20">
        <v>147.515625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8.8740000000000006</v>
      </c>
      <c r="AG20">
        <v>38.981999999999999</v>
      </c>
      <c r="AH20">
        <v>152.94049999999999</v>
      </c>
      <c r="AI20">
        <v>2.5459999999999998</v>
      </c>
      <c r="AJ20">
        <v>0</v>
      </c>
      <c r="AK20">
        <v>50.76</v>
      </c>
      <c r="AL20">
        <v>79.364599999999996</v>
      </c>
      <c r="AM20">
        <v>15.996</v>
      </c>
      <c r="AN20">
        <v>0.66954999999999998</v>
      </c>
      <c r="AO20">
        <v>28.812000000000001</v>
      </c>
      <c r="AP20">
        <v>12.9381</v>
      </c>
      <c r="AQ20">
        <v>0</v>
      </c>
      <c r="AR20">
        <v>49.128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74.660000000000011</v>
      </c>
      <c r="BA20">
        <f t="shared" si="1"/>
        <v>2466.7789279999997</v>
      </c>
      <c r="BB20">
        <v>17</v>
      </c>
      <c r="BD20">
        <v>22.5</v>
      </c>
      <c r="BE20">
        <v>7.17</v>
      </c>
      <c r="BF20">
        <v>0.86</v>
      </c>
      <c r="BG20">
        <v>3.94</v>
      </c>
      <c r="BH20">
        <v>5.4</v>
      </c>
      <c r="BI20">
        <v>4.5999999999999996</v>
      </c>
      <c r="BJ20">
        <v>2.99</v>
      </c>
      <c r="BK20">
        <v>4.1399999999999997</v>
      </c>
      <c r="BL20">
        <v>1.92</v>
      </c>
      <c r="BM20">
        <v>0</v>
      </c>
      <c r="BN20">
        <v>0.48</v>
      </c>
      <c r="BO20">
        <v>13.77</v>
      </c>
      <c r="BP20">
        <v>0</v>
      </c>
      <c r="BQ20">
        <v>4.28</v>
      </c>
      <c r="BR20">
        <v>2.1800000000000002</v>
      </c>
      <c r="BS20">
        <v>0.43</v>
      </c>
      <c r="BT20">
        <v>0</v>
      </c>
      <c r="BU20">
        <v>0</v>
      </c>
      <c r="BV20">
        <v>0</v>
      </c>
      <c r="BW20">
        <f t="shared" si="2"/>
        <v>74.660000000000011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405.24970000000002</v>
      </c>
      <c r="M21">
        <v>90</v>
      </c>
      <c r="N21">
        <v>118.125</v>
      </c>
      <c r="O21">
        <v>123.66562500000001</v>
      </c>
      <c r="P21">
        <v>123</v>
      </c>
      <c r="Q21">
        <v>10.91</v>
      </c>
      <c r="R21">
        <v>42.390099999999997</v>
      </c>
      <c r="S21">
        <v>26.3901</v>
      </c>
      <c r="T21">
        <v>0</v>
      </c>
      <c r="U21">
        <v>348.97500000000002</v>
      </c>
      <c r="V21">
        <v>11.12</v>
      </c>
      <c r="W21">
        <v>44.917999999999999</v>
      </c>
      <c r="X21">
        <v>147.515625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8.8740000000000006</v>
      </c>
      <c r="AG21">
        <v>38.981999999999999</v>
      </c>
      <c r="AH21">
        <v>152.94049999999999</v>
      </c>
      <c r="AI21">
        <v>2.5459999999999998</v>
      </c>
      <c r="AJ21">
        <v>0</v>
      </c>
      <c r="AK21">
        <v>50.76</v>
      </c>
      <c r="AL21">
        <v>79.364599999999996</v>
      </c>
      <c r="AM21">
        <v>15.996</v>
      </c>
      <c r="AN21">
        <v>0.66954999999999998</v>
      </c>
      <c r="AO21">
        <v>28.812000000000001</v>
      </c>
      <c r="AP21">
        <v>12.9381</v>
      </c>
      <c r="AQ21">
        <v>0</v>
      </c>
      <c r="AR21">
        <v>49.128</v>
      </c>
      <c r="AS21">
        <v>32.553840000000001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74.660000000000011</v>
      </c>
      <c r="BA21">
        <f t="shared" si="1"/>
        <v>2467.7205679999997</v>
      </c>
      <c r="BB21">
        <v>18</v>
      </c>
      <c r="BD21">
        <v>22.5</v>
      </c>
      <c r="BE21">
        <v>7.17</v>
      </c>
      <c r="BF21">
        <v>0.86</v>
      </c>
      <c r="BG21">
        <v>3.94</v>
      </c>
      <c r="BH21">
        <v>5.4</v>
      </c>
      <c r="BI21">
        <v>4.5999999999999996</v>
      </c>
      <c r="BJ21">
        <v>2.99</v>
      </c>
      <c r="BK21">
        <v>4.1399999999999997</v>
      </c>
      <c r="BL21">
        <v>1.92</v>
      </c>
      <c r="BM21">
        <v>0</v>
      </c>
      <c r="BN21">
        <v>0.48</v>
      </c>
      <c r="BO21">
        <v>13.77</v>
      </c>
      <c r="BP21">
        <v>0</v>
      </c>
      <c r="BQ21">
        <v>4.28</v>
      </c>
      <c r="BR21">
        <v>2.1800000000000002</v>
      </c>
      <c r="BS21">
        <v>0.43</v>
      </c>
      <c r="BT21">
        <v>0</v>
      </c>
      <c r="BU21">
        <v>0</v>
      </c>
      <c r="BV21">
        <v>0</v>
      </c>
      <c r="BW21">
        <f t="shared" si="2"/>
        <v>74.660000000000011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475.24970000000002</v>
      </c>
      <c r="M22">
        <v>90</v>
      </c>
      <c r="N22">
        <v>118.125</v>
      </c>
      <c r="O22">
        <v>123.66562500000001</v>
      </c>
      <c r="P22">
        <v>123</v>
      </c>
      <c r="Q22">
        <v>10.91</v>
      </c>
      <c r="R22">
        <v>42.390099999999997</v>
      </c>
      <c r="S22">
        <v>26.3901</v>
      </c>
      <c r="T22">
        <v>0</v>
      </c>
      <c r="U22">
        <v>348.97500000000002</v>
      </c>
      <c r="V22">
        <v>11.12</v>
      </c>
      <c r="W22">
        <v>44.917999999999999</v>
      </c>
      <c r="X22">
        <v>147.515625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8.8740000000000006</v>
      </c>
      <c r="AG22">
        <v>38.981999999999999</v>
      </c>
      <c r="AH22">
        <v>152.94049999999999</v>
      </c>
      <c r="AI22">
        <v>2.5459999999999998</v>
      </c>
      <c r="AJ22">
        <v>0</v>
      </c>
      <c r="AK22">
        <v>50.76</v>
      </c>
      <c r="AL22">
        <v>79.364599999999996</v>
      </c>
      <c r="AM22">
        <v>15.996</v>
      </c>
      <c r="AN22">
        <v>0.66954999999999998</v>
      </c>
      <c r="AO22">
        <v>28.812000000000001</v>
      </c>
      <c r="AP22">
        <v>12.9381</v>
      </c>
      <c r="AQ22">
        <v>14.49</v>
      </c>
      <c r="AR22">
        <v>49.128</v>
      </c>
      <c r="AS22">
        <v>32.553840000000001</v>
      </c>
      <c r="AT22">
        <v>11.202951000000001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74.660000000000011</v>
      </c>
      <c r="BA22">
        <f t="shared" si="1"/>
        <v>2552.1659189999996</v>
      </c>
      <c r="BB22">
        <v>19</v>
      </c>
      <c r="BD22">
        <v>22.5</v>
      </c>
      <c r="BE22">
        <v>7.17</v>
      </c>
      <c r="BF22">
        <v>0.86</v>
      </c>
      <c r="BG22">
        <v>3.94</v>
      </c>
      <c r="BH22">
        <v>5.4</v>
      </c>
      <c r="BI22">
        <v>4.5999999999999996</v>
      </c>
      <c r="BJ22">
        <v>2.99</v>
      </c>
      <c r="BK22">
        <v>4.1399999999999997</v>
      </c>
      <c r="BL22">
        <v>1.92</v>
      </c>
      <c r="BM22">
        <v>0</v>
      </c>
      <c r="BN22">
        <v>0.48</v>
      </c>
      <c r="BO22">
        <v>13.77</v>
      </c>
      <c r="BP22">
        <v>0</v>
      </c>
      <c r="BQ22">
        <v>4.28</v>
      </c>
      <c r="BR22">
        <v>2.1800000000000002</v>
      </c>
      <c r="BS22">
        <v>0.43</v>
      </c>
      <c r="BT22">
        <v>0</v>
      </c>
      <c r="BU22">
        <v>0</v>
      </c>
      <c r="BV22">
        <v>0</v>
      </c>
      <c r="BW22">
        <f t="shared" si="2"/>
        <v>74.660000000000011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596.17769999999996</v>
      </c>
      <c r="M23">
        <v>90</v>
      </c>
      <c r="N23">
        <v>118.125</v>
      </c>
      <c r="O23">
        <v>123.66562500000001</v>
      </c>
      <c r="P23">
        <v>123</v>
      </c>
      <c r="Q23">
        <v>10.91</v>
      </c>
      <c r="R23">
        <v>42.390099999999997</v>
      </c>
      <c r="S23">
        <v>26.3901</v>
      </c>
      <c r="T23">
        <v>0</v>
      </c>
      <c r="U23">
        <v>348.97500000000002</v>
      </c>
      <c r="V23">
        <v>11.12</v>
      </c>
      <c r="W23">
        <v>44.917999999999999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8.8740000000000006</v>
      </c>
      <c r="AG23">
        <v>38.981999999999999</v>
      </c>
      <c r="AH23">
        <v>152.94049999999999</v>
      </c>
      <c r="AI23">
        <v>2.5459999999999998</v>
      </c>
      <c r="AJ23">
        <v>0</v>
      </c>
      <c r="AK23">
        <v>50.76</v>
      </c>
      <c r="AL23">
        <v>79.364599999999996</v>
      </c>
      <c r="AM23">
        <v>15.996</v>
      </c>
      <c r="AN23">
        <v>0.66954999999999998</v>
      </c>
      <c r="AO23">
        <v>28.812000000000001</v>
      </c>
      <c r="AP23">
        <v>11.529</v>
      </c>
      <c r="AQ23">
        <v>14.49</v>
      </c>
      <c r="AR23">
        <v>49.128</v>
      </c>
      <c r="AS23">
        <v>32.553840000000001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74.660000000000011</v>
      </c>
      <c r="BA23">
        <f t="shared" si="1"/>
        <v>2665.1756679999999</v>
      </c>
      <c r="BB23">
        <v>20</v>
      </c>
      <c r="BD23">
        <v>22.5</v>
      </c>
      <c r="BE23">
        <v>7.17</v>
      </c>
      <c r="BF23">
        <v>0.86</v>
      </c>
      <c r="BG23">
        <v>3.94</v>
      </c>
      <c r="BH23">
        <v>5.4</v>
      </c>
      <c r="BI23">
        <v>4.5999999999999996</v>
      </c>
      <c r="BJ23">
        <v>2.99</v>
      </c>
      <c r="BK23">
        <v>4.1399999999999997</v>
      </c>
      <c r="BL23">
        <v>1.92</v>
      </c>
      <c r="BM23">
        <v>0</v>
      </c>
      <c r="BN23">
        <v>0.48</v>
      </c>
      <c r="BO23">
        <v>13.77</v>
      </c>
      <c r="BP23">
        <v>0</v>
      </c>
      <c r="BQ23">
        <v>4.28</v>
      </c>
      <c r="BR23">
        <v>2.1800000000000002</v>
      </c>
      <c r="BS23">
        <v>0.43</v>
      </c>
      <c r="BT23">
        <v>0</v>
      </c>
      <c r="BU23">
        <v>0</v>
      </c>
      <c r="BV23">
        <v>0</v>
      </c>
      <c r="BW23">
        <f t="shared" si="2"/>
        <v>74.660000000000011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596.17769999999996</v>
      </c>
      <c r="M24">
        <v>90</v>
      </c>
      <c r="N24">
        <v>118.125</v>
      </c>
      <c r="O24">
        <v>123.66562500000001</v>
      </c>
      <c r="P24">
        <v>123</v>
      </c>
      <c r="Q24">
        <v>10.91</v>
      </c>
      <c r="R24">
        <v>42.390099999999997</v>
      </c>
      <c r="S24">
        <v>26.3901</v>
      </c>
      <c r="T24">
        <v>0</v>
      </c>
      <c r="U24">
        <v>348.97500000000002</v>
      </c>
      <c r="V24">
        <v>11.12</v>
      </c>
      <c r="W24">
        <v>44.917999999999999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8.8740000000000006</v>
      </c>
      <c r="AG24">
        <v>38.981999999999999</v>
      </c>
      <c r="AH24">
        <v>152.94049999999999</v>
      </c>
      <c r="AI24">
        <v>2.5459999999999998</v>
      </c>
      <c r="AJ24">
        <v>0</v>
      </c>
      <c r="AK24">
        <v>50.76</v>
      </c>
      <c r="AL24">
        <v>79.364599999999996</v>
      </c>
      <c r="AM24">
        <v>15.996</v>
      </c>
      <c r="AN24">
        <v>0.66954999999999998</v>
      </c>
      <c r="AO24">
        <v>28.812000000000001</v>
      </c>
      <c r="AP24">
        <v>11.529</v>
      </c>
      <c r="AQ24">
        <v>28.98</v>
      </c>
      <c r="AR24">
        <v>49.128</v>
      </c>
      <c r="AS24">
        <v>32.553840000000001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74.660000000000011</v>
      </c>
      <c r="BA24">
        <f t="shared" si="1"/>
        <v>2679.6656680000001</v>
      </c>
      <c r="BB24">
        <v>21</v>
      </c>
      <c r="BD24">
        <v>22.5</v>
      </c>
      <c r="BE24">
        <v>7.17</v>
      </c>
      <c r="BF24">
        <v>0.86</v>
      </c>
      <c r="BG24">
        <v>3.94</v>
      </c>
      <c r="BH24">
        <v>5.4</v>
      </c>
      <c r="BI24">
        <v>4.5999999999999996</v>
      </c>
      <c r="BJ24">
        <v>2.99</v>
      </c>
      <c r="BK24">
        <v>4.1399999999999997</v>
      </c>
      <c r="BL24">
        <v>1.92</v>
      </c>
      <c r="BM24">
        <v>0</v>
      </c>
      <c r="BN24">
        <v>0.48</v>
      </c>
      <c r="BO24">
        <v>13.77</v>
      </c>
      <c r="BP24">
        <v>0</v>
      </c>
      <c r="BQ24">
        <v>4.28</v>
      </c>
      <c r="BR24">
        <v>2.1800000000000002</v>
      </c>
      <c r="BS24">
        <v>0.43</v>
      </c>
      <c r="BT24">
        <v>0</v>
      </c>
      <c r="BU24">
        <v>0</v>
      </c>
      <c r="BV24">
        <v>0</v>
      </c>
      <c r="BW24">
        <f t="shared" si="2"/>
        <v>74.660000000000011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596.17769999999996</v>
      </c>
      <c r="M25">
        <v>90</v>
      </c>
      <c r="N25">
        <v>118.125</v>
      </c>
      <c r="O25">
        <v>123.66562500000001</v>
      </c>
      <c r="P25">
        <v>123</v>
      </c>
      <c r="Q25">
        <v>10.91</v>
      </c>
      <c r="R25">
        <v>42.390099999999997</v>
      </c>
      <c r="S25">
        <v>26.3901</v>
      </c>
      <c r="T25">
        <v>0</v>
      </c>
      <c r="U25">
        <v>348.97500000000002</v>
      </c>
      <c r="V25">
        <v>11.12</v>
      </c>
      <c r="W25">
        <v>44.917999999999999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16.678999999999998</v>
      </c>
      <c r="AF25">
        <v>8.8740000000000006</v>
      </c>
      <c r="AG25">
        <v>38.981999999999999</v>
      </c>
      <c r="AH25">
        <v>152.94049999999999</v>
      </c>
      <c r="AI25">
        <v>15.276</v>
      </c>
      <c r="AJ25">
        <v>0</v>
      </c>
      <c r="AK25">
        <v>50.76</v>
      </c>
      <c r="AL25">
        <v>79.364599999999996</v>
      </c>
      <c r="AM25">
        <v>15.996</v>
      </c>
      <c r="AN25">
        <v>0.66954999999999998</v>
      </c>
      <c r="AO25">
        <v>28.812000000000001</v>
      </c>
      <c r="AP25">
        <v>11.529</v>
      </c>
      <c r="AQ25">
        <v>28.98</v>
      </c>
      <c r="AR25">
        <v>49.128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74.660000000000011</v>
      </c>
      <c r="BA25">
        <f t="shared" si="1"/>
        <v>2675.159928</v>
      </c>
      <c r="BB25">
        <v>22</v>
      </c>
      <c r="BD25">
        <v>22.5</v>
      </c>
      <c r="BE25">
        <v>7.17</v>
      </c>
      <c r="BF25">
        <v>0.86</v>
      </c>
      <c r="BG25">
        <v>3.94</v>
      </c>
      <c r="BH25">
        <v>5.4</v>
      </c>
      <c r="BI25">
        <v>4.5999999999999996</v>
      </c>
      <c r="BJ25">
        <v>2.99</v>
      </c>
      <c r="BK25">
        <v>4.1399999999999997</v>
      </c>
      <c r="BL25">
        <v>1.92</v>
      </c>
      <c r="BM25">
        <v>0</v>
      </c>
      <c r="BN25">
        <v>0.48</v>
      </c>
      <c r="BO25">
        <v>13.77</v>
      </c>
      <c r="BP25">
        <v>0</v>
      </c>
      <c r="BQ25">
        <v>4.28</v>
      </c>
      <c r="BR25">
        <v>2.1800000000000002</v>
      </c>
      <c r="BS25">
        <v>0.43</v>
      </c>
      <c r="BT25">
        <v>0</v>
      </c>
      <c r="BU25">
        <v>0</v>
      </c>
      <c r="BV25">
        <v>0</v>
      </c>
      <c r="BW25">
        <f t="shared" si="2"/>
        <v>74.660000000000011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596.17769999999996</v>
      </c>
      <c r="M26">
        <v>90</v>
      </c>
      <c r="N26">
        <v>118.125</v>
      </c>
      <c r="O26">
        <v>123.66562500000001</v>
      </c>
      <c r="P26">
        <v>123</v>
      </c>
      <c r="Q26">
        <v>10.91</v>
      </c>
      <c r="R26">
        <v>42.390099999999997</v>
      </c>
      <c r="S26">
        <v>26.3901</v>
      </c>
      <c r="T26">
        <v>0</v>
      </c>
      <c r="U26">
        <v>348.97500000000002</v>
      </c>
      <c r="V26">
        <v>11.12</v>
      </c>
      <c r="W26">
        <v>44.917999999999999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16.678999999999998</v>
      </c>
      <c r="AF26">
        <v>8.8740000000000006</v>
      </c>
      <c r="AG26">
        <v>38.981999999999999</v>
      </c>
      <c r="AH26">
        <v>152.94049999999999</v>
      </c>
      <c r="AI26">
        <v>15.276</v>
      </c>
      <c r="AJ26">
        <v>0</v>
      </c>
      <c r="AK26">
        <v>50.76</v>
      </c>
      <c r="AL26">
        <v>79.364599999999996</v>
      </c>
      <c r="AM26">
        <v>15.996</v>
      </c>
      <c r="AN26">
        <v>0.66954999999999998</v>
      </c>
      <c r="AO26">
        <v>28.812000000000001</v>
      </c>
      <c r="AP26">
        <v>11.529</v>
      </c>
      <c r="AQ26">
        <v>28.98</v>
      </c>
      <c r="AR26">
        <v>49.128</v>
      </c>
      <c r="AS26">
        <v>31.612200000000001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74.780000000000015</v>
      </c>
      <c r="BA26">
        <f t="shared" si="1"/>
        <v>2675.2799280000004</v>
      </c>
      <c r="BB26">
        <v>23</v>
      </c>
      <c r="BD26">
        <v>22.5</v>
      </c>
      <c r="BE26">
        <v>7.17</v>
      </c>
      <c r="BF26">
        <v>0.86</v>
      </c>
      <c r="BG26">
        <v>3.94</v>
      </c>
      <c r="BH26">
        <v>5.4</v>
      </c>
      <c r="BI26">
        <v>4.5999999999999996</v>
      </c>
      <c r="BJ26">
        <v>2.99</v>
      </c>
      <c r="BK26">
        <v>4.21</v>
      </c>
      <c r="BL26">
        <v>1.97</v>
      </c>
      <c r="BM26">
        <v>0</v>
      </c>
      <c r="BN26">
        <v>0.48</v>
      </c>
      <c r="BO26">
        <v>13.77</v>
      </c>
      <c r="BP26">
        <v>0</v>
      </c>
      <c r="BQ26">
        <v>4.28</v>
      </c>
      <c r="BR26">
        <v>2.1800000000000002</v>
      </c>
      <c r="BS26">
        <v>0.43</v>
      </c>
      <c r="BT26">
        <v>0</v>
      </c>
      <c r="BU26">
        <v>0</v>
      </c>
      <c r="BV26">
        <v>0</v>
      </c>
      <c r="BW26">
        <f t="shared" si="2"/>
        <v>74.780000000000015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475.24970000000002</v>
      </c>
      <c r="M27">
        <v>90</v>
      </c>
      <c r="N27">
        <v>118.125</v>
      </c>
      <c r="O27">
        <v>123.66562500000001</v>
      </c>
      <c r="P27">
        <v>123</v>
      </c>
      <c r="Q27">
        <v>10.91</v>
      </c>
      <c r="R27">
        <v>42.390099999999997</v>
      </c>
      <c r="S27">
        <v>26.3901</v>
      </c>
      <c r="T27">
        <v>0</v>
      </c>
      <c r="U27">
        <v>348.97500000000002</v>
      </c>
      <c r="V27">
        <v>11.12</v>
      </c>
      <c r="W27">
        <v>44.917999999999999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16.678999999999998</v>
      </c>
      <c r="AF27">
        <v>8.8740000000000006</v>
      </c>
      <c r="AG27">
        <v>38.981999999999999</v>
      </c>
      <c r="AH27">
        <v>152.94049999999999</v>
      </c>
      <c r="AI27">
        <v>30.552</v>
      </c>
      <c r="AJ27">
        <v>0</v>
      </c>
      <c r="AK27">
        <v>50.76</v>
      </c>
      <c r="AL27">
        <v>79.364599999999996</v>
      </c>
      <c r="AM27">
        <v>15.996</v>
      </c>
      <c r="AN27">
        <v>0.66954999999999998</v>
      </c>
      <c r="AO27">
        <v>28.812000000000001</v>
      </c>
      <c r="AP27">
        <v>11.529</v>
      </c>
      <c r="AQ27">
        <v>43.47</v>
      </c>
      <c r="AR27">
        <v>49.128</v>
      </c>
      <c r="AS27">
        <v>31.612200000000001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75.679999999999993</v>
      </c>
      <c r="BA27">
        <f t="shared" si="1"/>
        <v>2585.0179280000002</v>
      </c>
      <c r="BB27">
        <v>24</v>
      </c>
      <c r="BD27">
        <v>22.5</v>
      </c>
      <c r="BE27">
        <v>7.34</v>
      </c>
      <c r="BF27">
        <v>0.81</v>
      </c>
      <c r="BG27">
        <v>4.0599999999999996</v>
      </c>
      <c r="BH27">
        <v>5.58</v>
      </c>
      <c r="BI27">
        <v>4.5999999999999996</v>
      </c>
      <c r="BJ27">
        <v>2.99</v>
      </c>
      <c r="BK27">
        <v>4.21</v>
      </c>
      <c r="BL27">
        <v>2.06</v>
      </c>
      <c r="BM27">
        <v>0</v>
      </c>
      <c r="BN27">
        <v>0.5</v>
      </c>
      <c r="BO27">
        <v>14.11</v>
      </c>
      <c r="BP27">
        <v>0</v>
      </c>
      <c r="BQ27">
        <v>4.41</v>
      </c>
      <c r="BR27">
        <v>2.0699999999999998</v>
      </c>
      <c r="BS27">
        <v>0.44</v>
      </c>
      <c r="BT27">
        <v>0</v>
      </c>
      <c r="BU27">
        <v>0</v>
      </c>
      <c r="BV27">
        <v>0</v>
      </c>
      <c r="BW27">
        <f t="shared" si="2"/>
        <v>75.679999999999993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596.17769999999996</v>
      </c>
      <c r="M28">
        <v>90</v>
      </c>
      <c r="N28">
        <v>118.125</v>
      </c>
      <c r="O28">
        <v>123.66562500000001</v>
      </c>
      <c r="P28">
        <v>123</v>
      </c>
      <c r="Q28">
        <v>10.91</v>
      </c>
      <c r="R28">
        <v>42.390099999999997</v>
      </c>
      <c r="S28">
        <v>26.3901</v>
      </c>
      <c r="T28">
        <v>0</v>
      </c>
      <c r="U28">
        <v>348.97500000000002</v>
      </c>
      <c r="V28">
        <v>11.12</v>
      </c>
      <c r="W28">
        <v>44.917999999999999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16.678999999999998</v>
      </c>
      <c r="AF28">
        <v>8.8740000000000006</v>
      </c>
      <c r="AG28">
        <v>38.981999999999999</v>
      </c>
      <c r="AH28">
        <v>152.94049999999999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0.66954999999999998</v>
      </c>
      <c r="AO28">
        <v>28.812000000000001</v>
      </c>
      <c r="AP28">
        <v>11.529</v>
      </c>
      <c r="AQ28">
        <v>46.683</v>
      </c>
      <c r="AR28">
        <v>49.128</v>
      </c>
      <c r="AS28">
        <v>31.612200000000001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75.679999999999993</v>
      </c>
      <c r="BA28">
        <f t="shared" si="1"/>
        <v>2744.8029280000001</v>
      </c>
      <c r="BB28">
        <v>25</v>
      </c>
      <c r="BD28">
        <v>22.5</v>
      </c>
      <c r="BE28">
        <v>7.34</v>
      </c>
      <c r="BF28">
        <v>0.81</v>
      </c>
      <c r="BG28">
        <v>4.0599999999999996</v>
      </c>
      <c r="BH28">
        <v>5.58</v>
      </c>
      <c r="BI28">
        <v>4.5999999999999996</v>
      </c>
      <c r="BJ28">
        <v>2.99</v>
      </c>
      <c r="BK28">
        <v>4.21</v>
      </c>
      <c r="BL28">
        <v>2.06</v>
      </c>
      <c r="BM28">
        <v>0</v>
      </c>
      <c r="BN28">
        <v>0.5</v>
      </c>
      <c r="BO28">
        <v>14.11</v>
      </c>
      <c r="BP28">
        <v>0</v>
      </c>
      <c r="BQ28">
        <v>4.41</v>
      </c>
      <c r="BR28">
        <v>2.0699999999999998</v>
      </c>
      <c r="BS28">
        <v>0.44</v>
      </c>
      <c r="BT28">
        <v>0</v>
      </c>
      <c r="BU28">
        <v>0</v>
      </c>
      <c r="BV28">
        <v>0</v>
      </c>
      <c r="BW28">
        <f t="shared" si="2"/>
        <v>75.679999999999993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596.17769999999996</v>
      </c>
      <c r="M29">
        <v>90</v>
      </c>
      <c r="N29">
        <v>118.125</v>
      </c>
      <c r="O29">
        <v>123.66562500000001</v>
      </c>
      <c r="P29">
        <v>123</v>
      </c>
      <c r="Q29">
        <v>10.91</v>
      </c>
      <c r="R29">
        <v>42.390099999999997</v>
      </c>
      <c r="S29">
        <v>26.3901</v>
      </c>
      <c r="T29">
        <v>0</v>
      </c>
      <c r="U29">
        <v>348.97500000000002</v>
      </c>
      <c r="V29">
        <v>11.12</v>
      </c>
      <c r="W29">
        <v>44.917999999999999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16.678999999999998</v>
      </c>
      <c r="AF29">
        <v>8.8740000000000006</v>
      </c>
      <c r="AG29">
        <v>38.981999999999999</v>
      </c>
      <c r="AH29">
        <v>152.94049999999999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0.66954999999999998</v>
      </c>
      <c r="AO29">
        <v>28.812000000000001</v>
      </c>
      <c r="AP29">
        <v>11.529</v>
      </c>
      <c r="AQ29">
        <v>46.683</v>
      </c>
      <c r="AR29">
        <v>49.128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75.399999999999991</v>
      </c>
      <c r="BA29">
        <f t="shared" si="1"/>
        <v>2744.5229280000003</v>
      </c>
      <c r="BB29">
        <v>26</v>
      </c>
      <c r="BD29">
        <v>22.5</v>
      </c>
      <c r="BE29">
        <v>7.34</v>
      </c>
      <c r="BF29">
        <v>0.81</v>
      </c>
      <c r="BG29">
        <v>4.0599999999999996</v>
      </c>
      <c r="BH29">
        <v>5.58</v>
      </c>
      <c r="BI29">
        <v>4.5999999999999996</v>
      </c>
      <c r="BJ29">
        <v>2.99</v>
      </c>
      <c r="BK29">
        <v>3.93</v>
      </c>
      <c r="BL29">
        <v>2.06</v>
      </c>
      <c r="BM29">
        <v>0</v>
      </c>
      <c r="BN29">
        <v>0.5</v>
      </c>
      <c r="BO29">
        <v>14.11</v>
      </c>
      <c r="BP29">
        <v>0</v>
      </c>
      <c r="BQ29">
        <v>4.41</v>
      </c>
      <c r="BR29">
        <v>2.0699999999999998</v>
      </c>
      <c r="BS29">
        <v>0.44</v>
      </c>
      <c r="BT29">
        <v>0</v>
      </c>
      <c r="BU29">
        <v>0</v>
      </c>
      <c r="BV29">
        <v>0</v>
      </c>
      <c r="BW29">
        <f t="shared" si="2"/>
        <v>75.399999999999991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596.17769999999996</v>
      </c>
      <c r="M30">
        <v>90</v>
      </c>
      <c r="N30">
        <v>118.125</v>
      </c>
      <c r="O30">
        <v>123.66562500000001</v>
      </c>
      <c r="P30">
        <v>123</v>
      </c>
      <c r="Q30">
        <v>10.91</v>
      </c>
      <c r="R30">
        <v>42.390099999999997</v>
      </c>
      <c r="S30">
        <v>26.3901</v>
      </c>
      <c r="T30">
        <v>0</v>
      </c>
      <c r="U30">
        <v>348.97500000000002</v>
      </c>
      <c r="V30">
        <v>11.12</v>
      </c>
      <c r="W30">
        <v>44.917999999999999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16.678999999999998</v>
      </c>
      <c r="AF30">
        <v>8.8740000000000006</v>
      </c>
      <c r="AG30">
        <v>38.981999999999999</v>
      </c>
      <c r="AH30">
        <v>152.94049999999999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0.66954999999999998</v>
      </c>
      <c r="AO30">
        <v>28.812000000000001</v>
      </c>
      <c r="AP30">
        <v>11.529</v>
      </c>
      <c r="AQ30">
        <v>43.47</v>
      </c>
      <c r="AR30">
        <v>49.128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75.399999999999991</v>
      </c>
      <c r="BA30">
        <f t="shared" si="1"/>
        <v>2741.3099280000001</v>
      </c>
      <c r="BB30">
        <v>27</v>
      </c>
      <c r="BD30">
        <v>22.5</v>
      </c>
      <c r="BE30">
        <v>7.34</v>
      </c>
      <c r="BF30">
        <v>0.81</v>
      </c>
      <c r="BG30">
        <v>4.0599999999999996</v>
      </c>
      <c r="BH30">
        <v>5.58</v>
      </c>
      <c r="BI30">
        <v>4.5999999999999996</v>
      </c>
      <c r="BJ30">
        <v>2.99</v>
      </c>
      <c r="BK30">
        <v>3.93</v>
      </c>
      <c r="BL30">
        <v>2.06</v>
      </c>
      <c r="BM30">
        <v>0</v>
      </c>
      <c r="BN30">
        <v>0.5</v>
      </c>
      <c r="BO30">
        <v>14.11</v>
      </c>
      <c r="BP30">
        <v>0</v>
      </c>
      <c r="BQ30">
        <v>4.41</v>
      </c>
      <c r="BR30">
        <v>2.0699999999999998</v>
      </c>
      <c r="BS30">
        <v>0.44</v>
      </c>
      <c r="BT30">
        <v>0</v>
      </c>
      <c r="BU30">
        <v>0</v>
      </c>
      <c r="BV30">
        <v>0</v>
      </c>
      <c r="BW30">
        <f t="shared" si="2"/>
        <v>75.399999999999991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596.17769999999996</v>
      </c>
      <c r="M31">
        <v>90</v>
      </c>
      <c r="N31">
        <v>118.125</v>
      </c>
      <c r="O31">
        <v>123.66562500000001</v>
      </c>
      <c r="P31">
        <v>123</v>
      </c>
      <c r="Q31">
        <v>10.91</v>
      </c>
      <c r="R31">
        <v>42.390099999999997</v>
      </c>
      <c r="S31">
        <v>26.3901</v>
      </c>
      <c r="T31">
        <v>0</v>
      </c>
      <c r="U31">
        <v>348.97500000000002</v>
      </c>
      <c r="V31">
        <v>11.12</v>
      </c>
      <c r="W31">
        <v>44.917999999999999</v>
      </c>
      <c r="X31">
        <v>147.515625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8.8740000000000006</v>
      </c>
      <c r="AG31">
        <v>38.981999999999999</v>
      </c>
      <c r="AH31">
        <v>152.94049999999999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0.66954999999999998</v>
      </c>
      <c r="AO31">
        <v>28.812000000000001</v>
      </c>
      <c r="AP31">
        <v>11.529</v>
      </c>
      <c r="AQ31">
        <v>28.98</v>
      </c>
      <c r="AR31">
        <v>49.128</v>
      </c>
      <c r="AS31">
        <v>31.612200000000001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75.52</v>
      </c>
      <c r="BA31">
        <f t="shared" si="1"/>
        <v>2743.2340280000003</v>
      </c>
      <c r="BB31">
        <v>28</v>
      </c>
      <c r="BD31">
        <v>22.5</v>
      </c>
      <c r="BE31">
        <v>7.34</v>
      </c>
      <c r="BF31">
        <v>0.81</v>
      </c>
      <c r="BG31">
        <v>4.0599999999999996</v>
      </c>
      <c r="BH31">
        <v>5.58</v>
      </c>
      <c r="BI31">
        <v>4.5999999999999996</v>
      </c>
      <c r="BJ31">
        <v>2.99</v>
      </c>
      <c r="BK31">
        <v>3.93</v>
      </c>
      <c r="BL31">
        <v>2.02</v>
      </c>
      <c r="BM31">
        <v>0</v>
      </c>
      <c r="BN31">
        <v>0.5</v>
      </c>
      <c r="BO31">
        <v>14.27</v>
      </c>
      <c r="BP31">
        <v>0</v>
      </c>
      <c r="BQ31">
        <v>4.41</v>
      </c>
      <c r="BR31">
        <v>2.0699999999999998</v>
      </c>
      <c r="BS31">
        <v>0.44</v>
      </c>
      <c r="BT31">
        <v>0</v>
      </c>
      <c r="BU31">
        <v>0</v>
      </c>
      <c r="BV31">
        <v>0</v>
      </c>
      <c r="BW31">
        <f t="shared" si="2"/>
        <v>75.52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596.17769999999996</v>
      </c>
      <c r="M32">
        <v>90</v>
      </c>
      <c r="N32">
        <v>118.125</v>
      </c>
      <c r="O32">
        <v>123.66562500000001</v>
      </c>
      <c r="P32">
        <v>123</v>
      </c>
      <c r="Q32">
        <v>10.91</v>
      </c>
      <c r="R32">
        <v>42.390099999999997</v>
      </c>
      <c r="S32">
        <v>26.3901</v>
      </c>
      <c r="T32">
        <v>0</v>
      </c>
      <c r="U32">
        <v>348.97500000000002</v>
      </c>
      <c r="V32">
        <v>11.12</v>
      </c>
      <c r="W32">
        <v>44.917999999999999</v>
      </c>
      <c r="X32">
        <v>147.515625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8.8740000000000006</v>
      </c>
      <c r="AG32">
        <v>38.981999999999999</v>
      </c>
      <c r="AH32">
        <v>152.94049999999999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0.66954999999999998</v>
      </c>
      <c r="AO32">
        <v>28.812000000000001</v>
      </c>
      <c r="AP32">
        <v>11.529</v>
      </c>
      <c r="AQ32">
        <v>14.49</v>
      </c>
      <c r="AR32">
        <v>49.128</v>
      </c>
      <c r="AS32">
        <v>31.612200000000001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75.52</v>
      </c>
      <c r="BA32">
        <f t="shared" si="1"/>
        <v>2728.7440280000001</v>
      </c>
      <c r="BB32">
        <v>29</v>
      </c>
      <c r="BD32">
        <v>22.5</v>
      </c>
      <c r="BE32">
        <v>7.34</v>
      </c>
      <c r="BF32">
        <v>0.81</v>
      </c>
      <c r="BG32">
        <v>4.0599999999999996</v>
      </c>
      <c r="BH32">
        <v>5.58</v>
      </c>
      <c r="BI32">
        <v>4.5999999999999996</v>
      </c>
      <c r="BJ32">
        <v>2.99</v>
      </c>
      <c r="BK32">
        <v>3.93</v>
      </c>
      <c r="BL32">
        <v>2.02</v>
      </c>
      <c r="BM32">
        <v>0</v>
      </c>
      <c r="BN32">
        <v>0.5</v>
      </c>
      <c r="BO32">
        <v>14.27</v>
      </c>
      <c r="BP32">
        <v>0</v>
      </c>
      <c r="BQ32">
        <v>4.41</v>
      </c>
      <c r="BR32">
        <v>2.0699999999999998</v>
      </c>
      <c r="BS32">
        <v>0.44</v>
      </c>
      <c r="BT32">
        <v>0</v>
      </c>
      <c r="BU32">
        <v>0</v>
      </c>
      <c r="BV32">
        <v>0</v>
      </c>
      <c r="BW32">
        <f t="shared" si="2"/>
        <v>75.52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596.17769999999996</v>
      </c>
      <c r="M33">
        <v>90</v>
      </c>
      <c r="N33">
        <v>118.125</v>
      </c>
      <c r="O33">
        <v>123.66562500000001</v>
      </c>
      <c r="P33">
        <v>123</v>
      </c>
      <c r="Q33">
        <v>10.91</v>
      </c>
      <c r="R33">
        <v>42.390099999999997</v>
      </c>
      <c r="S33">
        <v>26.3901</v>
      </c>
      <c r="T33">
        <v>0</v>
      </c>
      <c r="U33">
        <v>348.97500000000002</v>
      </c>
      <c r="V33">
        <v>11.12</v>
      </c>
      <c r="W33">
        <v>44.917999999999999</v>
      </c>
      <c r="X33">
        <v>147.515625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8.8740000000000006</v>
      </c>
      <c r="AG33">
        <v>38.981999999999999</v>
      </c>
      <c r="AH33">
        <v>152.94049999999999</v>
      </c>
      <c r="AI33">
        <v>66.195999999999998</v>
      </c>
      <c r="AJ33">
        <v>0</v>
      </c>
      <c r="AK33">
        <v>50.76</v>
      </c>
      <c r="AL33">
        <v>66.698800000000006</v>
      </c>
      <c r="AM33">
        <v>15.996</v>
      </c>
      <c r="AN33">
        <v>0.66954999999999998</v>
      </c>
      <c r="AO33">
        <v>28.812000000000001</v>
      </c>
      <c r="AP33">
        <v>11.529</v>
      </c>
      <c r="AQ33">
        <v>0</v>
      </c>
      <c r="AR33">
        <v>49.128</v>
      </c>
      <c r="AS33">
        <v>31.612200000000001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75.52</v>
      </c>
      <c r="BA33">
        <f t="shared" si="1"/>
        <v>2701.5882280000005</v>
      </c>
      <c r="BB33">
        <v>30</v>
      </c>
      <c r="BD33">
        <v>22.5</v>
      </c>
      <c r="BE33">
        <v>7.34</v>
      </c>
      <c r="BF33">
        <v>0.81</v>
      </c>
      <c r="BG33">
        <v>4.0599999999999996</v>
      </c>
      <c r="BH33">
        <v>5.58</v>
      </c>
      <c r="BI33">
        <v>4.5999999999999996</v>
      </c>
      <c r="BJ33">
        <v>2.99</v>
      </c>
      <c r="BK33">
        <v>3.93</v>
      </c>
      <c r="BL33">
        <v>2.02</v>
      </c>
      <c r="BM33">
        <v>0</v>
      </c>
      <c r="BN33">
        <v>0.5</v>
      </c>
      <c r="BO33">
        <v>14.27</v>
      </c>
      <c r="BP33">
        <v>0</v>
      </c>
      <c r="BQ33">
        <v>4.41</v>
      </c>
      <c r="BR33">
        <v>2.0699999999999998</v>
      </c>
      <c r="BS33">
        <v>0.44</v>
      </c>
      <c r="BT33">
        <v>0</v>
      </c>
      <c r="BU33">
        <v>0</v>
      </c>
      <c r="BV33">
        <v>0</v>
      </c>
      <c r="BW33">
        <f t="shared" si="2"/>
        <v>75.52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475.24970000000002</v>
      </c>
      <c r="M34">
        <v>90</v>
      </c>
      <c r="N34">
        <v>118.125</v>
      </c>
      <c r="O34">
        <v>123.66562500000001</v>
      </c>
      <c r="P34">
        <v>123</v>
      </c>
      <c r="Q34">
        <v>10.91</v>
      </c>
      <c r="R34">
        <v>42.390099999999997</v>
      </c>
      <c r="S34">
        <v>26.3901</v>
      </c>
      <c r="T34">
        <v>0</v>
      </c>
      <c r="U34">
        <v>348.97500000000002</v>
      </c>
      <c r="V34">
        <v>11.12</v>
      </c>
      <c r="W34">
        <v>44.917999999999999</v>
      </c>
      <c r="X34">
        <v>147.515625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8.8740000000000006</v>
      </c>
      <c r="AG34">
        <v>38.981999999999999</v>
      </c>
      <c r="AH34">
        <v>152.94049999999999</v>
      </c>
      <c r="AI34">
        <v>19.094999999999999</v>
      </c>
      <c r="AJ34">
        <v>0</v>
      </c>
      <c r="AK34">
        <v>50.76</v>
      </c>
      <c r="AL34">
        <v>58.1</v>
      </c>
      <c r="AM34">
        <v>15.996</v>
      </c>
      <c r="AN34">
        <v>0.66954999999999998</v>
      </c>
      <c r="AO34">
        <v>28.812000000000001</v>
      </c>
      <c r="AP34">
        <v>11.529</v>
      </c>
      <c r="AQ34">
        <v>0</v>
      </c>
      <c r="AR34">
        <v>49.128</v>
      </c>
      <c r="AS34">
        <v>31.612200000000001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75.52</v>
      </c>
      <c r="BA34">
        <f t="shared" si="1"/>
        <v>2524.9604280000003</v>
      </c>
      <c r="BB34">
        <v>31</v>
      </c>
      <c r="BD34">
        <v>22.5</v>
      </c>
      <c r="BE34">
        <v>7.34</v>
      </c>
      <c r="BF34">
        <v>0.81</v>
      </c>
      <c r="BG34">
        <v>4.0599999999999996</v>
      </c>
      <c r="BH34">
        <v>5.58</v>
      </c>
      <c r="BI34">
        <v>4.5999999999999996</v>
      </c>
      <c r="BJ34">
        <v>2.99</v>
      </c>
      <c r="BK34">
        <v>3.93</v>
      </c>
      <c r="BL34">
        <v>2.02</v>
      </c>
      <c r="BM34">
        <v>0</v>
      </c>
      <c r="BN34">
        <v>0.5</v>
      </c>
      <c r="BO34">
        <v>14.27</v>
      </c>
      <c r="BP34">
        <v>0</v>
      </c>
      <c r="BQ34">
        <v>4.41</v>
      </c>
      <c r="BR34">
        <v>2.0699999999999998</v>
      </c>
      <c r="BS34">
        <v>0.44</v>
      </c>
      <c r="BT34">
        <v>0</v>
      </c>
      <c r="BU34">
        <v>0</v>
      </c>
      <c r="BV34">
        <v>0</v>
      </c>
      <c r="BW34">
        <f t="shared" si="2"/>
        <v>75.52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405.24970000000002</v>
      </c>
      <c r="M35">
        <v>90</v>
      </c>
      <c r="N35">
        <v>118.125</v>
      </c>
      <c r="O35">
        <v>123.66562500000001</v>
      </c>
      <c r="P35">
        <v>123</v>
      </c>
      <c r="Q35">
        <v>10.91</v>
      </c>
      <c r="R35">
        <v>42.390099999999997</v>
      </c>
      <c r="S35">
        <v>26.3901</v>
      </c>
      <c r="T35">
        <v>0</v>
      </c>
      <c r="U35">
        <v>348.97500000000002</v>
      </c>
      <c r="V35">
        <v>11.12</v>
      </c>
      <c r="W35">
        <v>44.917999999999999</v>
      </c>
      <c r="X35">
        <v>147.515625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16.678999999999998</v>
      </c>
      <c r="AF35">
        <v>8.8740000000000006</v>
      </c>
      <c r="AG35">
        <v>38.981999999999999</v>
      </c>
      <c r="AH35">
        <v>152.94049999999999</v>
      </c>
      <c r="AI35">
        <v>19.094999999999999</v>
      </c>
      <c r="AJ35">
        <v>0</v>
      </c>
      <c r="AK35">
        <v>50.76</v>
      </c>
      <c r="AL35">
        <v>58.1</v>
      </c>
      <c r="AM35">
        <v>15.996</v>
      </c>
      <c r="AN35">
        <v>0.66954999999999998</v>
      </c>
      <c r="AO35">
        <v>28.812000000000001</v>
      </c>
      <c r="AP35">
        <v>11.529</v>
      </c>
      <c r="AQ35">
        <v>0</v>
      </c>
      <c r="AR35">
        <v>49.128</v>
      </c>
      <c r="AS35">
        <v>31.612200000000001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75.699999999999989</v>
      </c>
      <c r="BA35">
        <f t="shared" si="1"/>
        <v>2438.8463280000001</v>
      </c>
      <c r="BB35">
        <v>32</v>
      </c>
      <c r="BD35">
        <v>22.5</v>
      </c>
      <c r="BE35">
        <v>7.34</v>
      </c>
      <c r="BF35">
        <v>0.78</v>
      </c>
      <c r="BG35">
        <v>4.0599999999999996</v>
      </c>
      <c r="BH35">
        <v>5.58</v>
      </c>
      <c r="BI35">
        <v>4.5999999999999996</v>
      </c>
      <c r="BJ35">
        <v>2.99</v>
      </c>
      <c r="BK35">
        <v>4.1399999999999997</v>
      </c>
      <c r="BL35">
        <v>2.02</v>
      </c>
      <c r="BM35">
        <v>0</v>
      </c>
      <c r="BN35">
        <v>0.5</v>
      </c>
      <c r="BO35">
        <v>14.27</v>
      </c>
      <c r="BP35">
        <v>0</v>
      </c>
      <c r="BQ35">
        <v>4.41</v>
      </c>
      <c r="BR35">
        <v>2.0699999999999998</v>
      </c>
      <c r="BS35">
        <v>0.44</v>
      </c>
      <c r="BT35">
        <v>0</v>
      </c>
      <c r="BU35">
        <v>0</v>
      </c>
      <c r="BV35">
        <v>0</v>
      </c>
      <c r="BW35">
        <f t="shared" si="2"/>
        <v>75.699999999999989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215.5301</v>
      </c>
      <c r="L36">
        <v>405.24970000000002</v>
      </c>
      <c r="M36">
        <v>90</v>
      </c>
      <c r="N36">
        <v>118.125</v>
      </c>
      <c r="O36">
        <v>123.66562500000001</v>
      </c>
      <c r="P36">
        <v>123</v>
      </c>
      <c r="Q36">
        <v>10.91</v>
      </c>
      <c r="R36">
        <v>42.390099999999997</v>
      </c>
      <c r="S36">
        <v>26.3901</v>
      </c>
      <c r="T36">
        <v>0</v>
      </c>
      <c r="U36">
        <v>348.97500000000002</v>
      </c>
      <c r="V36">
        <v>11.12</v>
      </c>
      <c r="W36">
        <v>44.917999999999999</v>
      </c>
      <c r="X36">
        <v>147.515625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16.678999999999998</v>
      </c>
      <c r="AF36">
        <v>8.8740000000000006</v>
      </c>
      <c r="AG36">
        <v>38.981999999999999</v>
      </c>
      <c r="AH36">
        <v>152.94049999999999</v>
      </c>
      <c r="AI36">
        <v>19.094999999999999</v>
      </c>
      <c r="AJ36">
        <v>0</v>
      </c>
      <c r="AK36">
        <v>50.76</v>
      </c>
      <c r="AL36">
        <v>58.1</v>
      </c>
      <c r="AM36">
        <v>15.996</v>
      </c>
      <c r="AN36">
        <v>0.66954999999999998</v>
      </c>
      <c r="AO36">
        <v>28.812000000000001</v>
      </c>
      <c r="AP36">
        <v>11.529</v>
      </c>
      <c r="AQ36">
        <v>0</v>
      </c>
      <c r="AR36">
        <v>49.128</v>
      </c>
      <c r="AS36">
        <v>31.612200000000001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75.699999999999989</v>
      </c>
      <c r="BA36">
        <f t="shared" si="1"/>
        <v>2438.8463280000001</v>
      </c>
      <c r="BB36">
        <v>33</v>
      </c>
      <c r="BD36">
        <v>22.5</v>
      </c>
      <c r="BE36">
        <v>7.34</v>
      </c>
      <c r="BF36">
        <v>0.78</v>
      </c>
      <c r="BG36">
        <v>4.0599999999999996</v>
      </c>
      <c r="BH36">
        <v>5.58</v>
      </c>
      <c r="BI36">
        <v>4.5999999999999996</v>
      </c>
      <c r="BJ36">
        <v>2.99</v>
      </c>
      <c r="BK36">
        <v>4.1399999999999997</v>
      </c>
      <c r="BL36">
        <v>2.02</v>
      </c>
      <c r="BM36">
        <v>0</v>
      </c>
      <c r="BN36">
        <v>0.5</v>
      </c>
      <c r="BO36">
        <v>14.27</v>
      </c>
      <c r="BP36">
        <v>0</v>
      </c>
      <c r="BQ36">
        <v>4.41</v>
      </c>
      <c r="BR36">
        <v>2.0699999999999998</v>
      </c>
      <c r="BS36">
        <v>0.44</v>
      </c>
      <c r="BT36">
        <v>0</v>
      </c>
      <c r="BU36">
        <v>0</v>
      </c>
      <c r="BV36">
        <v>0</v>
      </c>
      <c r="BW36">
        <f t="shared" si="2"/>
        <v>75.699999999999989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215.5301</v>
      </c>
      <c r="L37">
        <v>455.24970000000002</v>
      </c>
      <c r="M37">
        <v>90</v>
      </c>
      <c r="N37">
        <v>118.125</v>
      </c>
      <c r="O37">
        <v>123.66562500000001</v>
      </c>
      <c r="P37">
        <v>123</v>
      </c>
      <c r="Q37">
        <v>10.91</v>
      </c>
      <c r="R37">
        <v>42.390099999999997</v>
      </c>
      <c r="S37">
        <v>26.3901</v>
      </c>
      <c r="T37">
        <v>0</v>
      </c>
      <c r="U37">
        <v>348.97500000000002</v>
      </c>
      <c r="V37">
        <v>11.12</v>
      </c>
      <c r="W37">
        <v>44.917999999999999</v>
      </c>
      <c r="X37">
        <v>147.515625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16.678999999999998</v>
      </c>
      <c r="AF37">
        <v>8.8740000000000006</v>
      </c>
      <c r="AG37">
        <v>38.981999999999999</v>
      </c>
      <c r="AH37">
        <v>152.94049999999999</v>
      </c>
      <c r="AI37">
        <v>44.555</v>
      </c>
      <c r="AJ37">
        <v>0</v>
      </c>
      <c r="AK37">
        <v>50.76</v>
      </c>
      <c r="AL37">
        <v>79.364599999999996</v>
      </c>
      <c r="AM37">
        <v>15.996</v>
      </c>
      <c r="AN37">
        <v>0.66954999999999998</v>
      </c>
      <c r="AO37">
        <v>28.812000000000001</v>
      </c>
      <c r="AP37">
        <v>11.529</v>
      </c>
      <c r="AQ37">
        <v>0</v>
      </c>
      <c r="AR37">
        <v>49.128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76.36999999999999</v>
      </c>
      <c r="BA37">
        <f t="shared" si="1"/>
        <v>2536.2409280000002</v>
      </c>
      <c r="BB37">
        <v>34</v>
      </c>
      <c r="BD37">
        <v>22.5</v>
      </c>
      <c r="BE37">
        <v>7.34</v>
      </c>
      <c r="BF37">
        <v>0.78</v>
      </c>
      <c r="BG37">
        <v>4.0599999999999996</v>
      </c>
      <c r="BH37">
        <v>5.58</v>
      </c>
      <c r="BI37">
        <v>4.5999999999999996</v>
      </c>
      <c r="BJ37">
        <v>2.99</v>
      </c>
      <c r="BK37">
        <v>4.1399999999999997</v>
      </c>
      <c r="BL37">
        <v>2.02</v>
      </c>
      <c r="BM37">
        <v>0</v>
      </c>
      <c r="BN37">
        <v>0.5</v>
      </c>
      <c r="BO37">
        <v>14.94</v>
      </c>
      <c r="BP37">
        <v>0</v>
      </c>
      <c r="BQ37">
        <v>4.41</v>
      </c>
      <c r="BR37">
        <v>2.0699999999999998</v>
      </c>
      <c r="BS37">
        <v>0.44</v>
      </c>
      <c r="BT37">
        <v>0</v>
      </c>
      <c r="BU37">
        <v>0</v>
      </c>
      <c r="BV37">
        <v>0</v>
      </c>
      <c r="BW37">
        <f t="shared" si="2"/>
        <v>76.36999999999999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215.5301</v>
      </c>
      <c r="L38">
        <v>455.24970000000002</v>
      </c>
      <c r="M38">
        <v>90</v>
      </c>
      <c r="N38">
        <v>118.125</v>
      </c>
      <c r="O38">
        <v>123.66562500000001</v>
      </c>
      <c r="P38">
        <v>123</v>
      </c>
      <c r="Q38">
        <v>10.91</v>
      </c>
      <c r="R38">
        <v>42.390099999999997</v>
      </c>
      <c r="S38">
        <v>26.3901</v>
      </c>
      <c r="T38">
        <v>0</v>
      </c>
      <c r="U38">
        <v>348.97500000000002</v>
      </c>
      <c r="V38">
        <v>11.12</v>
      </c>
      <c r="W38">
        <v>44.917999999999999</v>
      </c>
      <c r="X38">
        <v>147.515625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16.678999999999998</v>
      </c>
      <c r="AF38">
        <v>8.8740000000000006</v>
      </c>
      <c r="AG38">
        <v>38.981999999999999</v>
      </c>
      <c r="AH38">
        <v>152.94049999999999</v>
      </c>
      <c r="AI38">
        <v>44.555</v>
      </c>
      <c r="AJ38">
        <v>0</v>
      </c>
      <c r="AK38">
        <v>50.76</v>
      </c>
      <c r="AL38">
        <v>79.364599999999996</v>
      </c>
      <c r="AM38">
        <v>15.996</v>
      </c>
      <c r="AN38">
        <v>0.66954999999999998</v>
      </c>
      <c r="AO38">
        <v>28.812000000000001</v>
      </c>
      <c r="AP38">
        <v>11.529</v>
      </c>
      <c r="AQ38">
        <v>0</v>
      </c>
      <c r="AR38">
        <v>49.128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76.36999999999999</v>
      </c>
      <c r="BA38">
        <f t="shared" si="1"/>
        <v>2536.2409280000002</v>
      </c>
      <c r="BB38">
        <v>35</v>
      </c>
      <c r="BD38">
        <v>22.5</v>
      </c>
      <c r="BE38">
        <v>7.34</v>
      </c>
      <c r="BF38">
        <v>0.78</v>
      </c>
      <c r="BG38">
        <v>4.0599999999999996</v>
      </c>
      <c r="BH38">
        <v>5.58</v>
      </c>
      <c r="BI38">
        <v>4.5999999999999996</v>
      </c>
      <c r="BJ38">
        <v>2.99</v>
      </c>
      <c r="BK38">
        <v>4.1399999999999997</v>
      </c>
      <c r="BL38">
        <v>2.02</v>
      </c>
      <c r="BM38">
        <v>0</v>
      </c>
      <c r="BN38">
        <v>0.5</v>
      </c>
      <c r="BO38">
        <v>14.94</v>
      </c>
      <c r="BP38">
        <v>0</v>
      </c>
      <c r="BQ38">
        <v>4.41</v>
      </c>
      <c r="BR38">
        <v>2.0699999999999998</v>
      </c>
      <c r="BS38">
        <v>0.44</v>
      </c>
      <c r="BT38">
        <v>0</v>
      </c>
      <c r="BU38">
        <v>0</v>
      </c>
      <c r="BV38">
        <v>0</v>
      </c>
      <c r="BW38">
        <f t="shared" si="2"/>
        <v>76.36999999999999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215.5301</v>
      </c>
      <c r="L39">
        <v>405.24970000000002</v>
      </c>
      <c r="M39">
        <v>90</v>
      </c>
      <c r="N39">
        <v>118.125</v>
      </c>
      <c r="O39">
        <v>123.66562500000001</v>
      </c>
      <c r="P39">
        <v>123</v>
      </c>
      <c r="Q39">
        <v>10.91</v>
      </c>
      <c r="R39">
        <v>42.390099999999997</v>
      </c>
      <c r="S39">
        <v>26.3901</v>
      </c>
      <c r="T39">
        <v>0</v>
      </c>
      <c r="U39">
        <v>348.97500000000002</v>
      </c>
      <c r="V39">
        <v>11.12</v>
      </c>
      <c r="W39">
        <v>44.917999999999999</v>
      </c>
      <c r="X39">
        <v>147.515625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16.678999999999998</v>
      </c>
      <c r="AF39">
        <v>8.8740000000000006</v>
      </c>
      <c r="AG39">
        <v>38.981999999999999</v>
      </c>
      <c r="AH39">
        <v>152.94049999999999</v>
      </c>
      <c r="AI39">
        <v>44.555</v>
      </c>
      <c r="AJ39">
        <v>0</v>
      </c>
      <c r="AK39">
        <v>50.76</v>
      </c>
      <c r="AL39">
        <v>79.364599999999996</v>
      </c>
      <c r="AM39">
        <v>15.996</v>
      </c>
      <c r="AN39">
        <v>0.66954999999999998</v>
      </c>
      <c r="AO39">
        <v>28.812000000000001</v>
      </c>
      <c r="AP39">
        <v>11.529</v>
      </c>
      <c r="AQ39">
        <v>0</v>
      </c>
      <c r="AR39">
        <v>49.128</v>
      </c>
      <c r="AS39">
        <v>31.612200000000001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76.319999999999993</v>
      </c>
      <c r="BA39">
        <f t="shared" si="1"/>
        <v>2486.1909280000004</v>
      </c>
      <c r="BB39">
        <v>36</v>
      </c>
      <c r="BD39">
        <v>22.5</v>
      </c>
      <c r="BE39">
        <v>7.34</v>
      </c>
      <c r="BF39">
        <v>0.73</v>
      </c>
      <c r="BG39">
        <v>4.0599999999999996</v>
      </c>
      <c r="BH39">
        <v>5.58</v>
      </c>
      <c r="BI39">
        <v>4.5999999999999996</v>
      </c>
      <c r="BJ39">
        <v>2.99</v>
      </c>
      <c r="BK39">
        <v>4.1399999999999997</v>
      </c>
      <c r="BL39">
        <v>2.02</v>
      </c>
      <c r="BM39">
        <v>0</v>
      </c>
      <c r="BN39">
        <v>0.5</v>
      </c>
      <c r="BO39">
        <v>14.94</v>
      </c>
      <c r="BP39">
        <v>0</v>
      </c>
      <c r="BQ39">
        <v>4.41</v>
      </c>
      <c r="BR39">
        <v>2.0699999999999998</v>
      </c>
      <c r="BS39">
        <v>0.44</v>
      </c>
      <c r="BT39">
        <v>0</v>
      </c>
      <c r="BU39">
        <v>0</v>
      </c>
      <c r="BV39">
        <v>0</v>
      </c>
      <c r="BW39">
        <f t="shared" si="2"/>
        <v>76.319999999999993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215.5301</v>
      </c>
      <c r="L40">
        <v>435.24970000000002</v>
      </c>
      <c r="M40">
        <v>90</v>
      </c>
      <c r="N40">
        <v>118.125</v>
      </c>
      <c r="O40">
        <v>123.66562500000001</v>
      </c>
      <c r="P40">
        <v>123</v>
      </c>
      <c r="Q40">
        <v>10.91</v>
      </c>
      <c r="R40">
        <v>42.390099999999997</v>
      </c>
      <c r="S40">
        <v>26.3901</v>
      </c>
      <c r="T40">
        <v>0</v>
      </c>
      <c r="U40">
        <v>348.97500000000002</v>
      </c>
      <c r="V40">
        <v>11.12</v>
      </c>
      <c r="W40">
        <v>44.917999999999999</v>
      </c>
      <c r="X40">
        <v>147.515625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16.678999999999998</v>
      </c>
      <c r="AF40">
        <v>8.8740000000000006</v>
      </c>
      <c r="AG40">
        <v>38.981999999999999</v>
      </c>
      <c r="AH40">
        <v>152.94049999999999</v>
      </c>
      <c r="AI40">
        <v>44.555</v>
      </c>
      <c r="AJ40">
        <v>0</v>
      </c>
      <c r="AK40">
        <v>50.76</v>
      </c>
      <c r="AL40">
        <v>79.364599999999996</v>
      </c>
      <c r="AM40">
        <v>15.996</v>
      </c>
      <c r="AN40">
        <v>0.66954999999999998</v>
      </c>
      <c r="AO40">
        <v>28.812000000000001</v>
      </c>
      <c r="AP40">
        <v>11.529</v>
      </c>
      <c r="AQ40">
        <v>0</v>
      </c>
      <c r="AR40">
        <v>49.128</v>
      </c>
      <c r="AS40">
        <v>31.612200000000001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76.36999999999999</v>
      </c>
      <c r="BA40">
        <f t="shared" si="1"/>
        <v>2516.2409280000002</v>
      </c>
      <c r="BB40">
        <v>37</v>
      </c>
      <c r="BD40">
        <v>22.5</v>
      </c>
      <c r="BE40">
        <v>7.34</v>
      </c>
      <c r="BF40">
        <v>0.78</v>
      </c>
      <c r="BG40">
        <v>4.0599999999999996</v>
      </c>
      <c r="BH40">
        <v>5.58</v>
      </c>
      <c r="BI40">
        <v>4.5999999999999996</v>
      </c>
      <c r="BJ40">
        <v>2.99</v>
      </c>
      <c r="BK40">
        <v>4.1399999999999997</v>
      </c>
      <c r="BL40">
        <v>2.02</v>
      </c>
      <c r="BM40">
        <v>0</v>
      </c>
      <c r="BN40">
        <v>0.5</v>
      </c>
      <c r="BO40">
        <v>14.94</v>
      </c>
      <c r="BP40">
        <v>0</v>
      </c>
      <c r="BQ40">
        <v>4.41</v>
      </c>
      <c r="BR40">
        <v>2.0699999999999998</v>
      </c>
      <c r="BS40">
        <v>0.44</v>
      </c>
      <c r="BT40">
        <v>0</v>
      </c>
      <c r="BU40">
        <v>0</v>
      </c>
      <c r="BV40">
        <v>0</v>
      </c>
      <c r="BW40">
        <f t="shared" si="2"/>
        <v>76.36999999999999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188.73820000000001</v>
      </c>
      <c r="L41">
        <v>445.97239999999999</v>
      </c>
      <c r="M41">
        <v>90</v>
      </c>
      <c r="N41">
        <v>118.125</v>
      </c>
      <c r="O41">
        <v>123.66562500000001</v>
      </c>
      <c r="P41">
        <v>123</v>
      </c>
      <c r="Q41">
        <v>10.91</v>
      </c>
      <c r="R41">
        <v>42.390099999999997</v>
      </c>
      <c r="S41">
        <v>26.3901</v>
      </c>
      <c r="T41">
        <v>0</v>
      </c>
      <c r="U41">
        <v>348.97500000000002</v>
      </c>
      <c r="V41">
        <v>11.12</v>
      </c>
      <c r="W41">
        <v>44.917999999999999</v>
      </c>
      <c r="X41">
        <v>147.515625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16.678999999999998</v>
      </c>
      <c r="AF41">
        <v>8.8740000000000006</v>
      </c>
      <c r="AG41">
        <v>38.981999999999999</v>
      </c>
      <c r="AH41">
        <v>152.94049999999999</v>
      </c>
      <c r="AI41">
        <v>31.824999999999999</v>
      </c>
      <c r="AJ41">
        <v>0</v>
      </c>
      <c r="AK41">
        <v>50.76</v>
      </c>
      <c r="AL41">
        <v>79.364599999999996</v>
      </c>
      <c r="AM41">
        <v>15.996</v>
      </c>
      <c r="AN41">
        <v>0.66954999999999998</v>
      </c>
      <c r="AO41">
        <v>28.812000000000001</v>
      </c>
      <c r="AP41">
        <v>11.529</v>
      </c>
      <c r="AQ41">
        <v>0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76.779999999999987</v>
      </c>
      <c r="BA41">
        <f t="shared" si="1"/>
        <v>2488.1369110000005</v>
      </c>
      <c r="BB41">
        <v>38</v>
      </c>
      <c r="BD41">
        <v>22.5</v>
      </c>
      <c r="BE41">
        <v>7.34</v>
      </c>
      <c r="BF41">
        <v>0.78</v>
      </c>
      <c r="BG41">
        <v>4.0599999999999996</v>
      </c>
      <c r="BH41">
        <v>5.58</v>
      </c>
      <c r="BI41">
        <v>4.5999999999999996</v>
      </c>
      <c r="BJ41">
        <v>2.99</v>
      </c>
      <c r="BK41">
        <v>4.1399999999999997</v>
      </c>
      <c r="BL41">
        <v>2.02</v>
      </c>
      <c r="BM41">
        <v>0</v>
      </c>
      <c r="BN41">
        <v>0.5</v>
      </c>
      <c r="BO41">
        <v>15.35</v>
      </c>
      <c r="BP41">
        <v>0</v>
      </c>
      <c r="BQ41">
        <v>4.41</v>
      </c>
      <c r="BR41">
        <v>2.0699999999999998</v>
      </c>
      <c r="BS41">
        <v>0.44</v>
      </c>
      <c r="BT41">
        <v>0</v>
      </c>
      <c r="BU41">
        <v>0</v>
      </c>
      <c r="BV41">
        <v>0</v>
      </c>
      <c r="BW41">
        <f t="shared" si="2"/>
        <v>76.779999999999987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188.73820000000001</v>
      </c>
      <c r="L42">
        <v>415.97239999999999</v>
      </c>
      <c r="M42">
        <v>90</v>
      </c>
      <c r="N42">
        <v>118.125</v>
      </c>
      <c r="O42">
        <v>123.66562500000001</v>
      </c>
      <c r="P42">
        <v>123</v>
      </c>
      <c r="Q42">
        <v>10.91</v>
      </c>
      <c r="R42">
        <v>42.390099999999997</v>
      </c>
      <c r="S42">
        <v>26.3901</v>
      </c>
      <c r="T42">
        <v>0</v>
      </c>
      <c r="U42">
        <v>348.97500000000002</v>
      </c>
      <c r="V42">
        <v>11.12</v>
      </c>
      <c r="W42">
        <v>44.917999999999999</v>
      </c>
      <c r="X42">
        <v>147.515625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16.678999999999998</v>
      </c>
      <c r="AF42">
        <v>8.8740000000000006</v>
      </c>
      <c r="AG42">
        <v>38.981999999999999</v>
      </c>
      <c r="AH42">
        <v>152.94049999999999</v>
      </c>
      <c r="AI42">
        <v>31.824999999999999</v>
      </c>
      <c r="AJ42">
        <v>0</v>
      </c>
      <c r="AK42">
        <v>50.76</v>
      </c>
      <c r="AL42">
        <v>79.364599999999996</v>
      </c>
      <c r="AM42">
        <v>15.996</v>
      </c>
      <c r="AN42">
        <v>0.66954999999999998</v>
      </c>
      <c r="AO42">
        <v>28.812000000000001</v>
      </c>
      <c r="AP42">
        <v>11.529</v>
      </c>
      <c r="AQ42">
        <v>0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76.859999999999985</v>
      </c>
      <c r="BA42">
        <f t="shared" si="1"/>
        <v>2458.2169110000004</v>
      </c>
      <c r="BB42">
        <v>39</v>
      </c>
      <c r="BD42">
        <v>22.5</v>
      </c>
      <c r="BE42">
        <v>7.34</v>
      </c>
      <c r="BF42">
        <v>0.78</v>
      </c>
      <c r="BG42">
        <v>4.0599999999999996</v>
      </c>
      <c r="BH42">
        <v>5.58</v>
      </c>
      <c r="BI42">
        <v>4.5999999999999996</v>
      </c>
      <c r="BJ42">
        <v>2.99</v>
      </c>
      <c r="BK42">
        <v>4.18</v>
      </c>
      <c r="BL42">
        <v>2.06</v>
      </c>
      <c r="BM42">
        <v>0</v>
      </c>
      <c r="BN42">
        <v>0.5</v>
      </c>
      <c r="BO42">
        <v>15.35</v>
      </c>
      <c r="BP42">
        <v>0</v>
      </c>
      <c r="BQ42">
        <v>4.41</v>
      </c>
      <c r="BR42">
        <v>2.0699999999999998</v>
      </c>
      <c r="BS42">
        <v>0.44</v>
      </c>
      <c r="BT42">
        <v>0</v>
      </c>
      <c r="BU42">
        <v>0</v>
      </c>
      <c r="BV42">
        <v>0</v>
      </c>
      <c r="BW42">
        <f t="shared" si="2"/>
        <v>76.859999999999985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203.73820000000001</v>
      </c>
      <c r="L43">
        <v>445.2724</v>
      </c>
      <c r="M43">
        <v>90</v>
      </c>
      <c r="N43">
        <v>118.125</v>
      </c>
      <c r="O43">
        <v>123.66562500000001</v>
      </c>
      <c r="P43">
        <v>123</v>
      </c>
      <c r="Q43">
        <v>10.91</v>
      </c>
      <c r="R43">
        <v>42.390099999999997</v>
      </c>
      <c r="S43">
        <v>26.3901</v>
      </c>
      <c r="T43">
        <v>0</v>
      </c>
      <c r="U43">
        <v>348.97500000000002</v>
      </c>
      <c r="V43">
        <v>11.12</v>
      </c>
      <c r="W43">
        <v>44.917999999999999</v>
      </c>
      <c r="X43">
        <v>147.515625</v>
      </c>
      <c r="Y43">
        <v>0</v>
      </c>
      <c r="Z43">
        <v>19.8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16.678999999999998</v>
      </c>
      <c r="AF43">
        <v>6.4089999999999998</v>
      </c>
      <c r="AG43">
        <v>38.981999999999999</v>
      </c>
      <c r="AH43">
        <v>152.94049999999999</v>
      </c>
      <c r="AI43">
        <v>45.828000000000003</v>
      </c>
      <c r="AJ43">
        <v>0</v>
      </c>
      <c r="AK43">
        <v>50.76</v>
      </c>
      <c r="AL43">
        <v>79.364599999999996</v>
      </c>
      <c r="AM43">
        <v>15.996</v>
      </c>
      <c r="AN43">
        <v>0.66954999999999998</v>
      </c>
      <c r="AO43">
        <v>28.812000000000001</v>
      </c>
      <c r="AP43">
        <v>11.529</v>
      </c>
      <c r="AQ43">
        <v>0</v>
      </c>
      <c r="AR43">
        <v>49.128</v>
      </c>
      <c r="AS43">
        <v>31.612200000000001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76.97999999999999</v>
      </c>
      <c r="BA43">
        <f t="shared" si="1"/>
        <v>2520.5821280000009</v>
      </c>
      <c r="BB43">
        <v>40</v>
      </c>
      <c r="BD43">
        <v>22.5</v>
      </c>
      <c r="BE43">
        <v>7.34</v>
      </c>
      <c r="BF43">
        <v>0.78</v>
      </c>
      <c r="BG43">
        <v>4.0599999999999996</v>
      </c>
      <c r="BH43">
        <v>5.58</v>
      </c>
      <c r="BI43">
        <v>4.5999999999999996</v>
      </c>
      <c r="BJ43">
        <v>2.99</v>
      </c>
      <c r="BK43">
        <v>4.3</v>
      </c>
      <c r="BL43">
        <v>2.06</v>
      </c>
      <c r="BM43">
        <v>0</v>
      </c>
      <c r="BN43">
        <v>0.5</v>
      </c>
      <c r="BO43">
        <v>15.35</v>
      </c>
      <c r="BP43">
        <v>0</v>
      </c>
      <c r="BQ43">
        <v>4.41</v>
      </c>
      <c r="BR43">
        <v>2.0699999999999998</v>
      </c>
      <c r="BS43">
        <v>0.44</v>
      </c>
      <c r="BT43">
        <v>0</v>
      </c>
      <c r="BU43">
        <v>0</v>
      </c>
      <c r="BV43">
        <v>0</v>
      </c>
      <c r="BW43">
        <f t="shared" si="2"/>
        <v>76.97999999999999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203.73820000000001</v>
      </c>
      <c r="L44">
        <v>415.2724</v>
      </c>
      <c r="M44">
        <v>90</v>
      </c>
      <c r="N44">
        <v>118.125</v>
      </c>
      <c r="O44">
        <v>123.66562500000001</v>
      </c>
      <c r="P44">
        <v>123</v>
      </c>
      <c r="Q44">
        <v>9.5627999999999993</v>
      </c>
      <c r="R44">
        <v>32.384799999999998</v>
      </c>
      <c r="S44">
        <v>20.293600000000001</v>
      </c>
      <c r="T44">
        <v>0</v>
      </c>
      <c r="U44">
        <v>348.97500000000002</v>
      </c>
      <c r="V44">
        <v>11.12</v>
      </c>
      <c r="W44">
        <v>44.917999999999999</v>
      </c>
      <c r="X44">
        <v>147.515625</v>
      </c>
      <c r="Y44">
        <v>0</v>
      </c>
      <c r="Z44">
        <v>19.8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16.678999999999998</v>
      </c>
      <c r="AF44">
        <v>6.4089999999999998</v>
      </c>
      <c r="AG44">
        <v>38.981999999999999</v>
      </c>
      <c r="AH44">
        <v>152.94049999999999</v>
      </c>
      <c r="AI44">
        <v>45.828000000000003</v>
      </c>
      <c r="AJ44">
        <v>0</v>
      </c>
      <c r="AK44">
        <v>50.76</v>
      </c>
      <c r="AL44">
        <v>79.364599999999996</v>
      </c>
      <c r="AM44">
        <v>15.996</v>
      </c>
      <c r="AN44">
        <v>0.66954999999999998</v>
      </c>
      <c r="AO44">
        <v>28.812000000000001</v>
      </c>
      <c r="AP44">
        <v>11.529</v>
      </c>
      <c r="AQ44">
        <v>0</v>
      </c>
      <c r="AR44">
        <v>49.128</v>
      </c>
      <c r="AS44">
        <v>31.612200000000001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77.099999999999994</v>
      </c>
      <c r="BA44">
        <f t="shared" si="1"/>
        <v>2473.2531280000003</v>
      </c>
      <c r="BB44">
        <v>41</v>
      </c>
      <c r="BD44">
        <v>22.5</v>
      </c>
      <c r="BE44">
        <v>7.34</v>
      </c>
      <c r="BF44">
        <v>0.78</v>
      </c>
      <c r="BG44">
        <v>4.0599999999999996</v>
      </c>
      <c r="BH44">
        <v>5.58</v>
      </c>
      <c r="BI44">
        <v>4.5999999999999996</v>
      </c>
      <c r="BJ44">
        <v>2.99</v>
      </c>
      <c r="BK44">
        <v>4.38</v>
      </c>
      <c r="BL44">
        <v>2.1</v>
      </c>
      <c r="BM44">
        <v>0</v>
      </c>
      <c r="BN44">
        <v>0.5</v>
      </c>
      <c r="BO44">
        <v>15.35</v>
      </c>
      <c r="BP44">
        <v>0</v>
      </c>
      <c r="BQ44">
        <v>4.41</v>
      </c>
      <c r="BR44">
        <v>2.0699999999999998</v>
      </c>
      <c r="BS44">
        <v>0.44</v>
      </c>
      <c r="BT44">
        <v>0</v>
      </c>
      <c r="BU44">
        <v>0</v>
      </c>
      <c r="BV44">
        <v>0</v>
      </c>
      <c r="BW44">
        <f t="shared" si="2"/>
        <v>77.099999999999994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203.73820000000001</v>
      </c>
      <c r="L45">
        <v>415.2724</v>
      </c>
      <c r="M45">
        <v>90</v>
      </c>
      <c r="N45">
        <v>118.125</v>
      </c>
      <c r="O45">
        <v>123.66562500000001</v>
      </c>
      <c r="P45">
        <v>123</v>
      </c>
      <c r="Q45">
        <v>9.5627999999999993</v>
      </c>
      <c r="R45">
        <v>32.384799999999998</v>
      </c>
      <c r="S45">
        <v>20.293600000000001</v>
      </c>
      <c r="T45">
        <v>0</v>
      </c>
      <c r="U45">
        <v>348.97500000000002</v>
      </c>
      <c r="V45">
        <v>11.12</v>
      </c>
      <c r="W45">
        <v>44.917999999999999</v>
      </c>
      <c r="X45">
        <v>147.515625</v>
      </c>
      <c r="Y45">
        <v>0</v>
      </c>
      <c r="Z45">
        <v>19.6614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16.678999999999998</v>
      </c>
      <c r="AF45">
        <v>6.4089999999999998</v>
      </c>
      <c r="AG45">
        <v>38.981999999999999</v>
      </c>
      <c r="AH45">
        <v>152.94049999999999</v>
      </c>
      <c r="AI45">
        <v>45.828000000000003</v>
      </c>
      <c r="AJ45">
        <v>0</v>
      </c>
      <c r="AK45">
        <v>50.76</v>
      </c>
      <c r="AL45">
        <v>79.364599999999996</v>
      </c>
      <c r="AM45">
        <v>15.996</v>
      </c>
      <c r="AN45">
        <v>0.66954999999999998</v>
      </c>
      <c r="AO45">
        <v>28.812000000000001</v>
      </c>
      <c r="AP45">
        <v>11.529</v>
      </c>
      <c r="AQ45">
        <v>0</v>
      </c>
      <c r="AR45">
        <v>49.128</v>
      </c>
      <c r="AS45">
        <v>31.612200000000001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77.099999999999994</v>
      </c>
      <c r="BA45">
        <f t="shared" si="1"/>
        <v>2473.1145280000001</v>
      </c>
      <c r="BB45">
        <v>42</v>
      </c>
      <c r="BD45">
        <v>22.5</v>
      </c>
      <c r="BE45">
        <v>7.34</v>
      </c>
      <c r="BF45">
        <v>0.78</v>
      </c>
      <c r="BG45">
        <v>4.0599999999999996</v>
      </c>
      <c r="BH45">
        <v>5.58</v>
      </c>
      <c r="BI45">
        <v>4.5999999999999996</v>
      </c>
      <c r="BJ45">
        <v>2.99</v>
      </c>
      <c r="BK45">
        <v>4.38</v>
      </c>
      <c r="BL45">
        <v>2.1</v>
      </c>
      <c r="BM45">
        <v>0</v>
      </c>
      <c r="BN45">
        <v>0.5</v>
      </c>
      <c r="BO45">
        <v>15.35</v>
      </c>
      <c r="BP45">
        <v>0</v>
      </c>
      <c r="BQ45">
        <v>4.41</v>
      </c>
      <c r="BR45">
        <v>2.0699999999999998</v>
      </c>
      <c r="BS45">
        <v>0.44</v>
      </c>
      <c r="BT45">
        <v>0</v>
      </c>
      <c r="BU45">
        <v>0</v>
      </c>
      <c r="BV45">
        <v>0</v>
      </c>
      <c r="BW45">
        <f t="shared" si="2"/>
        <v>77.099999999999994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203.73820000000001</v>
      </c>
      <c r="L46">
        <v>415.2724</v>
      </c>
      <c r="M46">
        <v>90</v>
      </c>
      <c r="N46">
        <v>118.125</v>
      </c>
      <c r="O46">
        <v>123.66562500000001</v>
      </c>
      <c r="P46">
        <v>123</v>
      </c>
      <c r="Q46">
        <v>9.5627999999999993</v>
      </c>
      <c r="R46">
        <v>32.384799999999998</v>
      </c>
      <c r="S46">
        <v>20.293600000000001</v>
      </c>
      <c r="T46">
        <v>0</v>
      </c>
      <c r="U46">
        <v>348.97500000000002</v>
      </c>
      <c r="V46">
        <v>11.12</v>
      </c>
      <c r="W46">
        <v>44.917999999999999</v>
      </c>
      <c r="X46">
        <v>147.515625</v>
      </c>
      <c r="Y46">
        <v>0</v>
      </c>
      <c r="Z46">
        <v>19.6614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16.678999999999998</v>
      </c>
      <c r="AF46">
        <v>6.4089999999999998</v>
      </c>
      <c r="AG46">
        <v>38.981999999999999</v>
      </c>
      <c r="AH46">
        <v>152.94049999999999</v>
      </c>
      <c r="AI46">
        <v>45.828000000000003</v>
      </c>
      <c r="AJ46">
        <v>0</v>
      </c>
      <c r="AK46">
        <v>50.76</v>
      </c>
      <c r="AL46">
        <v>79.364599999999996</v>
      </c>
      <c r="AM46">
        <v>15.996</v>
      </c>
      <c r="AN46">
        <v>0.66954999999999998</v>
      </c>
      <c r="AO46">
        <v>28.812000000000001</v>
      </c>
      <c r="AP46">
        <v>11.529</v>
      </c>
      <c r="AQ46">
        <v>0</v>
      </c>
      <c r="AR46">
        <v>49.128</v>
      </c>
      <c r="AS46">
        <v>31.612200000000001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77.099999999999994</v>
      </c>
      <c r="BA46">
        <f t="shared" si="1"/>
        <v>2473.1145280000001</v>
      </c>
      <c r="BB46">
        <v>43</v>
      </c>
      <c r="BD46">
        <v>22.5</v>
      </c>
      <c r="BE46">
        <v>7.34</v>
      </c>
      <c r="BF46">
        <v>0.78</v>
      </c>
      <c r="BG46">
        <v>4.0599999999999996</v>
      </c>
      <c r="BH46">
        <v>5.58</v>
      </c>
      <c r="BI46">
        <v>4.5999999999999996</v>
      </c>
      <c r="BJ46">
        <v>2.99</v>
      </c>
      <c r="BK46">
        <v>4.38</v>
      </c>
      <c r="BL46">
        <v>2.1</v>
      </c>
      <c r="BM46">
        <v>0</v>
      </c>
      <c r="BN46">
        <v>0.5</v>
      </c>
      <c r="BO46">
        <v>15.35</v>
      </c>
      <c r="BP46">
        <v>0</v>
      </c>
      <c r="BQ46">
        <v>4.41</v>
      </c>
      <c r="BR46">
        <v>2.0699999999999998</v>
      </c>
      <c r="BS46">
        <v>0.44</v>
      </c>
      <c r="BT46">
        <v>0</v>
      </c>
      <c r="BU46">
        <v>0</v>
      </c>
      <c r="BV46">
        <v>0</v>
      </c>
      <c r="BW46">
        <f t="shared" si="2"/>
        <v>77.099999999999994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215.5301</v>
      </c>
      <c r="L47">
        <v>436.97239999999999</v>
      </c>
      <c r="M47">
        <v>90</v>
      </c>
      <c r="N47">
        <v>118.125</v>
      </c>
      <c r="O47">
        <v>123.66562500000001</v>
      </c>
      <c r="P47">
        <v>123</v>
      </c>
      <c r="Q47">
        <v>9.5627999999999993</v>
      </c>
      <c r="R47">
        <v>32.384799999999998</v>
      </c>
      <c r="S47">
        <v>20.293600000000001</v>
      </c>
      <c r="T47">
        <v>0</v>
      </c>
      <c r="U47">
        <v>348.97500000000002</v>
      </c>
      <c r="V47">
        <v>11.12</v>
      </c>
      <c r="W47">
        <v>44.917999999999999</v>
      </c>
      <c r="X47">
        <v>147.515625</v>
      </c>
      <c r="Y47">
        <v>0</v>
      </c>
      <c r="Z47">
        <v>19.6614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16.678999999999998</v>
      </c>
      <c r="AF47">
        <v>6.4089999999999998</v>
      </c>
      <c r="AG47">
        <v>38.981999999999999</v>
      </c>
      <c r="AH47">
        <v>152.94049999999999</v>
      </c>
      <c r="AI47">
        <v>45.828000000000003</v>
      </c>
      <c r="AJ47">
        <v>0</v>
      </c>
      <c r="AK47">
        <v>50.76</v>
      </c>
      <c r="AL47">
        <v>79.364599999999996</v>
      </c>
      <c r="AM47">
        <v>15.996</v>
      </c>
      <c r="AN47">
        <v>0.65042</v>
      </c>
      <c r="AO47">
        <v>28.812000000000001</v>
      </c>
      <c r="AP47">
        <v>11.529</v>
      </c>
      <c r="AQ47">
        <v>0</v>
      </c>
      <c r="AR47">
        <v>49.128</v>
      </c>
      <c r="AS47">
        <v>31.612200000000001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77.099999999999994</v>
      </c>
      <c r="BA47">
        <f t="shared" si="1"/>
        <v>2506.5872979999999</v>
      </c>
      <c r="BB47">
        <v>44</v>
      </c>
      <c r="BD47">
        <v>22.5</v>
      </c>
      <c r="BE47">
        <v>7.34</v>
      </c>
      <c r="BF47">
        <v>0.78</v>
      </c>
      <c r="BG47">
        <v>4.0599999999999996</v>
      </c>
      <c r="BH47">
        <v>5.58</v>
      </c>
      <c r="BI47">
        <v>4.5999999999999996</v>
      </c>
      <c r="BJ47">
        <v>2.99</v>
      </c>
      <c r="BK47">
        <v>4.38</v>
      </c>
      <c r="BL47">
        <v>2.1</v>
      </c>
      <c r="BM47">
        <v>0</v>
      </c>
      <c r="BN47">
        <v>0.5</v>
      </c>
      <c r="BO47">
        <v>15.35</v>
      </c>
      <c r="BP47">
        <v>0</v>
      </c>
      <c r="BQ47">
        <v>4.41</v>
      </c>
      <c r="BR47">
        <v>2.0699999999999998</v>
      </c>
      <c r="BS47">
        <v>0.44</v>
      </c>
      <c r="BT47">
        <v>0</v>
      </c>
      <c r="BU47">
        <v>0</v>
      </c>
      <c r="BV47">
        <v>0</v>
      </c>
      <c r="BW47">
        <f t="shared" si="2"/>
        <v>77.099999999999994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215.5301</v>
      </c>
      <c r="L48">
        <v>436.97239999999999</v>
      </c>
      <c r="M48">
        <v>90</v>
      </c>
      <c r="N48">
        <v>118.125</v>
      </c>
      <c r="O48">
        <v>123.66562500000001</v>
      </c>
      <c r="P48">
        <v>123</v>
      </c>
      <c r="Q48">
        <v>9.5627999999999993</v>
      </c>
      <c r="R48">
        <v>32.384799999999998</v>
      </c>
      <c r="S48">
        <v>20.293600000000001</v>
      </c>
      <c r="T48">
        <v>0</v>
      </c>
      <c r="U48">
        <v>348.97500000000002</v>
      </c>
      <c r="V48">
        <v>11.12</v>
      </c>
      <c r="W48">
        <v>44.917999999999999</v>
      </c>
      <c r="X48">
        <v>147.515625</v>
      </c>
      <c r="Y48">
        <v>0</v>
      </c>
      <c r="Z48">
        <v>19.6614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16.678999999999998</v>
      </c>
      <c r="AF48">
        <v>6.4089999999999998</v>
      </c>
      <c r="AG48">
        <v>38.981999999999999</v>
      </c>
      <c r="AH48">
        <v>152.94049999999999</v>
      </c>
      <c r="AI48">
        <v>45.828000000000003</v>
      </c>
      <c r="AJ48">
        <v>0</v>
      </c>
      <c r="AK48">
        <v>50.76</v>
      </c>
      <c r="AL48">
        <v>79.364599999999996</v>
      </c>
      <c r="AM48">
        <v>15.996</v>
      </c>
      <c r="AN48">
        <v>0.65042</v>
      </c>
      <c r="AO48">
        <v>28.812000000000001</v>
      </c>
      <c r="AP48">
        <v>11.529</v>
      </c>
      <c r="AQ48">
        <v>0</v>
      </c>
      <c r="AR48">
        <v>49.128</v>
      </c>
      <c r="AS48">
        <v>31.612200000000001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77.099999999999994</v>
      </c>
      <c r="BA48">
        <f t="shared" si="1"/>
        <v>2506.5872979999999</v>
      </c>
      <c r="BB48">
        <v>45</v>
      </c>
      <c r="BD48">
        <v>22.5</v>
      </c>
      <c r="BE48">
        <v>7.34</v>
      </c>
      <c r="BF48">
        <v>0.78</v>
      </c>
      <c r="BG48">
        <v>4.0599999999999996</v>
      </c>
      <c r="BH48">
        <v>5.58</v>
      </c>
      <c r="BI48">
        <v>4.5999999999999996</v>
      </c>
      <c r="BJ48">
        <v>2.99</v>
      </c>
      <c r="BK48">
        <v>4.38</v>
      </c>
      <c r="BL48">
        <v>2.1</v>
      </c>
      <c r="BM48">
        <v>0</v>
      </c>
      <c r="BN48">
        <v>0.5</v>
      </c>
      <c r="BO48">
        <v>15.35</v>
      </c>
      <c r="BP48">
        <v>0</v>
      </c>
      <c r="BQ48">
        <v>4.41</v>
      </c>
      <c r="BR48">
        <v>2.0699999999999998</v>
      </c>
      <c r="BS48">
        <v>0.44</v>
      </c>
      <c r="BT48">
        <v>0</v>
      </c>
      <c r="BU48">
        <v>0</v>
      </c>
      <c r="BV48">
        <v>0</v>
      </c>
      <c r="BW48">
        <f t="shared" si="2"/>
        <v>77.099999999999994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215.5301</v>
      </c>
      <c r="L49">
        <v>436.97239999999999</v>
      </c>
      <c r="M49">
        <v>90</v>
      </c>
      <c r="N49">
        <v>118.125</v>
      </c>
      <c r="O49">
        <v>123.66562500000001</v>
      </c>
      <c r="P49">
        <v>123</v>
      </c>
      <c r="Q49">
        <v>10.91</v>
      </c>
      <c r="R49">
        <v>42.390099999999997</v>
      </c>
      <c r="S49">
        <v>26.3901</v>
      </c>
      <c r="T49">
        <v>0</v>
      </c>
      <c r="U49">
        <v>348.97500000000002</v>
      </c>
      <c r="V49">
        <v>11.12</v>
      </c>
      <c r="W49">
        <v>44.917999999999999</v>
      </c>
      <c r="X49">
        <v>147.515625</v>
      </c>
      <c r="Y49">
        <v>0</v>
      </c>
      <c r="Z49">
        <v>19.6614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6.4089999999999998</v>
      </c>
      <c r="AG49">
        <v>38.981999999999999</v>
      </c>
      <c r="AH49">
        <v>152.94049999999999</v>
      </c>
      <c r="AI49">
        <v>45.828000000000003</v>
      </c>
      <c r="AJ49">
        <v>0</v>
      </c>
      <c r="AK49">
        <v>50.76</v>
      </c>
      <c r="AL49">
        <v>79.364599999999996</v>
      </c>
      <c r="AM49">
        <v>15.996</v>
      </c>
      <c r="AN49">
        <v>0.65042</v>
      </c>
      <c r="AO49">
        <v>28.812000000000001</v>
      </c>
      <c r="AP49">
        <v>9.4794</v>
      </c>
      <c r="AQ49">
        <v>0</v>
      </c>
      <c r="AR49">
        <v>49.128</v>
      </c>
      <c r="AS49">
        <v>31.612200000000001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77.099999999999994</v>
      </c>
      <c r="BA49">
        <f t="shared" si="1"/>
        <v>2538.2807980000007</v>
      </c>
      <c r="BB49">
        <v>46</v>
      </c>
      <c r="BD49">
        <v>22.5</v>
      </c>
      <c r="BE49">
        <v>7.34</v>
      </c>
      <c r="BF49">
        <v>0.78</v>
      </c>
      <c r="BG49">
        <v>4.0599999999999996</v>
      </c>
      <c r="BH49">
        <v>5.58</v>
      </c>
      <c r="BI49">
        <v>4.5999999999999996</v>
      </c>
      <c r="BJ49">
        <v>2.99</v>
      </c>
      <c r="BK49">
        <v>4.38</v>
      </c>
      <c r="BL49">
        <v>2.1</v>
      </c>
      <c r="BM49">
        <v>0</v>
      </c>
      <c r="BN49">
        <v>0.5</v>
      </c>
      <c r="BO49">
        <v>15.35</v>
      </c>
      <c r="BP49">
        <v>0</v>
      </c>
      <c r="BQ49">
        <v>4.41</v>
      </c>
      <c r="BR49">
        <v>2.0699999999999998</v>
      </c>
      <c r="BS49">
        <v>0.44</v>
      </c>
      <c r="BT49">
        <v>0</v>
      </c>
      <c r="BU49">
        <v>0</v>
      </c>
      <c r="BV49">
        <v>0</v>
      </c>
      <c r="BW49">
        <f t="shared" si="2"/>
        <v>77.099999999999994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215.5301</v>
      </c>
      <c r="L50">
        <v>436.97239999999999</v>
      </c>
      <c r="M50">
        <v>90</v>
      </c>
      <c r="N50">
        <v>118.125</v>
      </c>
      <c r="O50">
        <v>123.66562500000001</v>
      </c>
      <c r="P50">
        <v>123</v>
      </c>
      <c r="Q50">
        <v>10.91</v>
      </c>
      <c r="R50">
        <v>42.390099999999997</v>
      </c>
      <c r="S50">
        <v>26.3901</v>
      </c>
      <c r="T50">
        <v>0</v>
      </c>
      <c r="U50">
        <v>348.97500000000002</v>
      </c>
      <c r="V50">
        <v>11.12</v>
      </c>
      <c r="W50">
        <v>44.917999999999999</v>
      </c>
      <c r="X50">
        <v>147.515625</v>
      </c>
      <c r="Y50">
        <v>0</v>
      </c>
      <c r="Z50">
        <v>19.6614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6.4089999999999998</v>
      </c>
      <c r="AG50">
        <v>38.981999999999999</v>
      </c>
      <c r="AH50">
        <v>152.94049999999999</v>
      </c>
      <c r="AI50">
        <v>45.828000000000003</v>
      </c>
      <c r="AJ50">
        <v>0</v>
      </c>
      <c r="AK50">
        <v>50.76</v>
      </c>
      <c r="AL50">
        <v>79.364599999999996</v>
      </c>
      <c r="AM50">
        <v>15.996</v>
      </c>
      <c r="AN50">
        <v>0.65042</v>
      </c>
      <c r="AO50">
        <v>28.812000000000001</v>
      </c>
      <c r="AP50">
        <v>9.4794</v>
      </c>
      <c r="AQ50">
        <v>0</v>
      </c>
      <c r="AR50">
        <v>49.128</v>
      </c>
      <c r="AS50">
        <v>31.612200000000001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77.099999999999994</v>
      </c>
      <c r="BA50">
        <f t="shared" si="1"/>
        <v>2538.2807980000007</v>
      </c>
      <c r="BB50">
        <v>47</v>
      </c>
      <c r="BD50">
        <v>22.5</v>
      </c>
      <c r="BE50">
        <v>7.34</v>
      </c>
      <c r="BF50">
        <v>0.78</v>
      </c>
      <c r="BG50">
        <v>4.0599999999999996</v>
      </c>
      <c r="BH50">
        <v>5.58</v>
      </c>
      <c r="BI50">
        <v>4.5999999999999996</v>
      </c>
      <c r="BJ50">
        <v>2.99</v>
      </c>
      <c r="BK50">
        <v>4.38</v>
      </c>
      <c r="BL50">
        <v>2.1</v>
      </c>
      <c r="BM50">
        <v>0</v>
      </c>
      <c r="BN50">
        <v>0.5</v>
      </c>
      <c r="BO50">
        <v>15.35</v>
      </c>
      <c r="BP50">
        <v>0</v>
      </c>
      <c r="BQ50">
        <v>4.41</v>
      </c>
      <c r="BR50">
        <v>2.0699999999999998</v>
      </c>
      <c r="BS50">
        <v>0.44</v>
      </c>
      <c r="BT50">
        <v>0</v>
      </c>
      <c r="BU50">
        <v>0</v>
      </c>
      <c r="BV50">
        <v>0</v>
      </c>
      <c r="BW50">
        <f t="shared" si="2"/>
        <v>77.099999999999994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375</v>
      </c>
      <c r="M51">
        <v>90</v>
      </c>
      <c r="N51">
        <v>118.125</v>
      </c>
      <c r="O51">
        <v>123.66562500000001</v>
      </c>
      <c r="P51">
        <v>123</v>
      </c>
      <c r="Q51">
        <v>9.5627999999999993</v>
      </c>
      <c r="R51">
        <v>32.384799999999998</v>
      </c>
      <c r="S51">
        <v>20.293600000000001</v>
      </c>
      <c r="T51">
        <v>0</v>
      </c>
      <c r="U51">
        <v>348.97500000000002</v>
      </c>
      <c r="V51">
        <v>11.12</v>
      </c>
      <c r="W51">
        <v>44.917999999999999</v>
      </c>
      <c r="X51">
        <v>147.515625</v>
      </c>
      <c r="Y51">
        <v>0</v>
      </c>
      <c r="Z51">
        <v>6.5537999999999998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6.4089999999999998</v>
      </c>
      <c r="AG51">
        <v>38.981999999999999</v>
      </c>
      <c r="AH51">
        <v>152.94049999999999</v>
      </c>
      <c r="AI51">
        <v>45.828000000000003</v>
      </c>
      <c r="AJ51">
        <v>0</v>
      </c>
      <c r="AK51">
        <v>50.76</v>
      </c>
      <c r="AL51">
        <v>79.364599999999996</v>
      </c>
      <c r="AM51">
        <v>15.996</v>
      </c>
      <c r="AN51">
        <v>0.65042</v>
      </c>
      <c r="AO51">
        <v>28.812000000000001</v>
      </c>
      <c r="AP51">
        <v>9.4794</v>
      </c>
      <c r="AQ51">
        <v>0</v>
      </c>
      <c r="AR51">
        <v>49.128</v>
      </c>
      <c r="AS51">
        <v>31.612200000000001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77.099999999999994</v>
      </c>
      <c r="BA51">
        <f t="shared" si="1"/>
        <v>2445.7517979999998</v>
      </c>
      <c r="BB51">
        <v>48</v>
      </c>
      <c r="BD51">
        <v>22.5</v>
      </c>
      <c r="BE51">
        <v>7.34</v>
      </c>
      <c r="BF51">
        <v>0.78</v>
      </c>
      <c r="BG51">
        <v>4.0599999999999996</v>
      </c>
      <c r="BH51">
        <v>5.58</v>
      </c>
      <c r="BI51">
        <v>4.5999999999999996</v>
      </c>
      <c r="BJ51">
        <v>2.99</v>
      </c>
      <c r="BK51">
        <v>4.38</v>
      </c>
      <c r="BL51">
        <v>2.1</v>
      </c>
      <c r="BM51">
        <v>0</v>
      </c>
      <c r="BN51">
        <v>0.5</v>
      </c>
      <c r="BO51">
        <v>15.35</v>
      </c>
      <c r="BP51">
        <v>0</v>
      </c>
      <c r="BQ51">
        <v>4.41</v>
      </c>
      <c r="BR51">
        <v>2.0699999999999998</v>
      </c>
      <c r="BS51">
        <v>0.44</v>
      </c>
      <c r="BT51">
        <v>0</v>
      </c>
      <c r="BU51">
        <v>0</v>
      </c>
      <c r="BV51">
        <v>0</v>
      </c>
      <c r="BW51">
        <f t="shared" si="2"/>
        <v>77.099999999999994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375</v>
      </c>
      <c r="M52">
        <v>90</v>
      </c>
      <c r="N52">
        <v>118.125</v>
      </c>
      <c r="O52">
        <v>123.66562500000001</v>
      </c>
      <c r="P52">
        <v>123</v>
      </c>
      <c r="Q52">
        <v>9.5627999999999993</v>
      </c>
      <c r="R52">
        <v>32.384799999999998</v>
      </c>
      <c r="S52">
        <v>20.293600000000001</v>
      </c>
      <c r="T52">
        <v>0</v>
      </c>
      <c r="U52">
        <v>348.97500000000002</v>
      </c>
      <c r="V52">
        <v>11.12</v>
      </c>
      <c r="W52">
        <v>44.917999999999999</v>
      </c>
      <c r="X52">
        <v>147.515625</v>
      </c>
      <c r="Y52">
        <v>0</v>
      </c>
      <c r="Z52">
        <v>6.5537999999999998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6.4089999999999998</v>
      </c>
      <c r="AG52">
        <v>38.981999999999999</v>
      </c>
      <c r="AH52">
        <v>152.94049999999999</v>
      </c>
      <c r="AI52">
        <v>45.828000000000003</v>
      </c>
      <c r="AJ52">
        <v>0</v>
      </c>
      <c r="AK52">
        <v>50.76</v>
      </c>
      <c r="AL52">
        <v>79.364599999999996</v>
      </c>
      <c r="AM52">
        <v>15.996</v>
      </c>
      <c r="AN52">
        <v>0.65042</v>
      </c>
      <c r="AO52">
        <v>28.812000000000001</v>
      </c>
      <c r="AP52">
        <v>9.4794</v>
      </c>
      <c r="AQ52">
        <v>0</v>
      </c>
      <c r="AR52">
        <v>49.128</v>
      </c>
      <c r="AS52">
        <v>31.612200000000001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77.099999999999994</v>
      </c>
      <c r="BA52">
        <f t="shared" si="1"/>
        <v>2445.7517979999998</v>
      </c>
      <c r="BB52">
        <v>49</v>
      </c>
      <c r="BD52">
        <v>22.5</v>
      </c>
      <c r="BE52">
        <v>7.34</v>
      </c>
      <c r="BF52">
        <v>0.78</v>
      </c>
      <c r="BG52">
        <v>4.0599999999999996</v>
      </c>
      <c r="BH52">
        <v>5.58</v>
      </c>
      <c r="BI52">
        <v>4.5999999999999996</v>
      </c>
      <c r="BJ52">
        <v>2.99</v>
      </c>
      <c r="BK52">
        <v>4.38</v>
      </c>
      <c r="BL52">
        <v>2.1</v>
      </c>
      <c r="BM52">
        <v>0</v>
      </c>
      <c r="BN52">
        <v>0.5</v>
      </c>
      <c r="BO52">
        <v>15.35</v>
      </c>
      <c r="BP52">
        <v>0</v>
      </c>
      <c r="BQ52">
        <v>4.41</v>
      </c>
      <c r="BR52">
        <v>2.0699999999999998</v>
      </c>
      <c r="BS52">
        <v>0.44</v>
      </c>
      <c r="BT52">
        <v>0</v>
      </c>
      <c r="BU52">
        <v>0</v>
      </c>
      <c r="BV52">
        <v>0</v>
      </c>
      <c r="BW52">
        <f t="shared" si="2"/>
        <v>77.099999999999994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183.73820000000001</v>
      </c>
      <c r="L53">
        <v>361.364507</v>
      </c>
      <c r="M53">
        <v>90</v>
      </c>
      <c r="N53">
        <v>118.125</v>
      </c>
      <c r="O53">
        <v>123.66562500000001</v>
      </c>
      <c r="P53">
        <v>123</v>
      </c>
      <c r="Q53">
        <v>7.7916999999999996</v>
      </c>
      <c r="R53">
        <v>26.617699999999999</v>
      </c>
      <c r="S53">
        <v>16.590499999999999</v>
      </c>
      <c r="T53">
        <v>0</v>
      </c>
      <c r="U53">
        <v>348.97500000000002</v>
      </c>
      <c r="V53">
        <v>11.815</v>
      </c>
      <c r="W53">
        <v>44.917999999999999</v>
      </c>
      <c r="X53">
        <v>147.515625</v>
      </c>
      <c r="Y53">
        <v>0</v>
      </c>
      <c r="Z53">
        <v>6.5537999999999998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6.4089999999999998</v>
      </c>
      <c r="AG53">
        <v>38.981999999999999</v>
      </c>
      <c r="AH53">
        <v>152.94049999999999</v>
      </c>
      <c r="AI53">
        <v>45.828000000000003</v>
      </c>
      <c r="AJ53">
        <v>0</v>
      </c>
      <c r="AK53">
        <v>50.76</v>
      </c>
      <c r="AL53">
        <v>79.364599999999996</v>
      </c>
      <c r="AM53">
        <v>15.996</v>
      </c>
      <c r="AN53">
        <v>0.65042</v>
      </c>
      <c r="AO53">
        <v>28.812000000000001</v>
      </c>
      <c r="AP53">
        <v>9.4794</v>
      </c>
      <c r="AQ53">
        <v>0</v>
      </c>
      <c r="AR53">
        <v>49.128</v>
      </c>
      <c r="AS53">
        <v>31.612200000000001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77.19</v>
      </c>
      <c r="BA53">
        <f t="shared" si="1"/>
        <v>2389.868105</v>
      </c>
      <c r="BB53">
        <v>50</v>
      </c>
      <c r="BD53">
        <v>22.5</v>
      </c>
      <c r="BE53">
        <v>7.34</v>
      </c>
      <c r="BF53">
        <v>0.76</v>
      </c>
      <c r="BG53">
        <v>4.0599999999999996</v>
      </c>
      <c r="BH53">
        <v>5.58</v>
      </c>
      <c r="BI53">
        <v>4.5999999999999996</v>
      </c>
      <c r="BJ53">
        <v>2.99</v>
      </c>
      <c r="BK53">
        <v>4.38</v>
      </c>
      <c r="BL53">
        <v>2.21</v>
      </c>
      <c r="BM53">
        <v>0</v>
      </c>
      <c r="BN53">
        <v>0.5</v>
      </c>
      <c r="BO53">
        <v>15.35</v>
      </c>
      <c r="BP53">
        <v>0</v>
      </c>
      <c r="BQ53">
        <v>4.41</v>
      </c>
      <c r="BR53">
        <v>2.0699999999999998</v>
      </c>
      <c r="BS53">
        <v>0.44</v>
      </c>
      <c r="BT53">
        <v>0</v>
      </c>
      <c r="BU53">
        <v>0</v>
      </c>
      <c r="BV53">
        <v>0</v>
      </c>
      <c r="BW53">
        <f t="shared" si="2"/>
        <v>77.19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183.73820000000001</v>
      </c>
      <c r="L54">
        <v>365.67413800000003</v>
      </c>
      <c r="M54">
        <v>90</v>
      </c>
      <c r="N54">
        <v>118.125</v>
      </c>
      <c r="O54">
        <v>123.66562500000001</v>
      </c>
      <c r="P54">
        <v>123</v>
      </c>
      <c r="Q54">
        <v>7.7916999999999996</v>
      </c>
      <c r="R54">
        <v>26.617699999999999</v>
      </c>
      <c r="S54">
        <v>16.590499999999999</v>
      </c>
      <c r="T54">
        <v>0</v>
      </c>
      <c r="U54">
        <v>348.97500000000002</v>
      </c>
      <c r="V54">
        <v>12.51</v>
      </c>
      <c r="W54">
        <v>44.917999999999999</v>
      </c>
      <c r="X54">
        <v>147.515625</v>
      </c>
      <c r="Y54">
        <v>0</v>
      </c>
      <c r="Z54">
        <v>6.5537999999999998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6.4089999999999998</v>
      </c>
      <c r="AG54">
        <v>38.981999999999999</v>
      </c>
      <c r="AH54">
        <v>152.94049999999999</v>
      </c>
      <c r="AI54">
        <v>45.828000000000003</v>
      </c>
      <c r="AJ54">
        <v>0</v>
      </c>
      <c r="AK54">
        <v>50.76</v>
      </c>
      <c r="AL54">
        <v>79.364599999999996</v>
      </c>
      <c r="AM54">
        <v>15.996</v>
      </c>
      <c r="AN54">
        <v>0.65042</v>
      </c>
      <c r="AO54">
        <v>28.812000000000001</v>
      </c>
      <c r="AP54">
        <v>9.4794</v>
      </c>
      <c r="AQ54">
        <v>0</v>
      </c>
      <c r="AR54">
        <v>49.128</v>
      </c>
      <c r="AS54">
        <v>31.612200000000001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77.049999999999983</v>
      </c>
      <c r="BA54">
        <f t="shared" si="1"/>
        <v>2394.7327359999999</v>
      </c>
      <c r="BB54">
        <v>51</v>
      </c>
      <c r="BD54">
        <v>22.5</v>
      </c>
      <c r="BE54">
        <v>7.34</v>
      </c>
      <c r="BF54">
        <v>0.76</v>
      </c>
      <c r="BG54">
        <v>4.0599999999999996</v>
      </c>
      <c r="BH54">
        <v>5.58</v>
      </c>
      <c r="BI54">
        <v>4.5999999999999996</v>
      </c>
      <c r="BJ54">
        <v>2.99</v>
      </c>
      <c r="BK54">
        <v>4.3</v>
      </c>
      <c r="BL54">
        <v>2.15</v>
      </c>
      <c r="BM54">
        <v>0</v>
      </c>
      <c r="BN54">
        <v>0.5</v>
      </c>
      <c r="BO54">
        <v>15.35</v>
      </c>
      <c r="BP54">
        <v>0</v>
      </c>
      <c r="BQ54">
        <v>4.41</v>
      </c>
      <c r="BR54">
        <v>2.0699999999999998</v>
      </c>
      <c r="BS54">
        <v>0.44</v>
      </c>
      <c r="BT54">
        <v>0</v>
      </c>
      <c r="BU54">
        <v>0</v>
      </c>
      <c r="BV54">
        <v>0</v>
      </c>
      <c r="BW54">
        <f t="shared" si="2"/>
        <v>77.049999999999983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117.87711899999999</v>
      </c>
      <c r="L55">
        <v>357.30299500000001</v>
      </c>
      <c r="M55">
        <v>90</v>
      </c>
      <c r="N55">
        <v>118.125</v>
      </c>
      <c r="O55">
        <v>123.66562500000001</v>
      </c>
      <c r="P55">
        <v>123</v>
      </c>
      <c r="Q55">
        <v>7.7916999999999996</v>
      </c>
      <c r="R55">
        <v>26.617699999999999</v>
      </c>
      <c r="S55">
        <v>16.590499999999999</v>
      </c>
      <c r="T55">
        <v>0</v>
      </c>
      <c r="U55">
        <v>348.97500000000002</v>
      </c>
      <c r="V55">
        <v>9.7083999999999993</v>
      </c>
      <c r="W55">
        <v>38.138599999999997</v>
      </c>
      <c r="X55">
        <v>127.26090000000001</v>
      </c>
      <c r="Y55">
        <v>0</v>
      </c>
      <c r="Z55">
        <v>6.5537999999999998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8.8740000000000006</v>
      </c>
      <c r="AG55">
        <v>38.981999999999999</v>
      </c>
      <c r="AH55">
        <v>152.94049999999999</v>
      </c>
      <c r="AI55">
        <v>45.828000000000003</v>
      </c>
      <c r="AJ55">
        <v>0</v>
      </c>
      <c r="AK55">
        <v>50.76</v>
      </c>
      <c r="AL55">
        <v>79.364599999999996</v>
      </c>
      <c r="AM55">
        <v>15.996</v>
      </c>
      <c r="AN55">
        <v>0.65042</v>
      </c>
      <c r="AO55">
        <v>28.812000000000001</v>
      </c>
      <c r="AP55">
        <v>9.4794</v>
      </c>
      <c r="AQ55">
        <v>0</v>
      </c>
      <c r="AR55">
        <v>49.128</v>
      </c>
      <c r="AS55">
        <v>31.612200000000001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77.049999999999983</v>
      </c>
      <c r="BA55">
        <f t="shared" si="1"/>
        <v>2293.1297870000003</v>
      </c>
      <c r="BB55">
        <v>52</v>
      </c>
      <c r="BD55">
        <v>22.5</v>
      </c>
      <c r="BE55">
        <v>7.34</v>
      </c>
      <c r="BF55">
        <v>0.76</v>
      </c>
      <c r="BG55">
        <v>4.0599999999999996</v>
      </c>
      <c r="BH55">
        <v>5.58</v>
      </c>
      <c r="BI55">
        <v>4.5999999999999996</v>
      </c>
      <c r="BJ55">
        <v>2.99</v>
      </c>
      <c r="BK55">
        <v>4.3</v>
      </c>
      <c r="BL55">
        <v>2.15</v>
      </c>
      <c r="BM55">
        <v>0</v>
      </c>
      <c r="BN55">
        <v>0.5</v>
      </c>
      <c r="BO55">
        <v>15.35</v>
      </c>
      <c r="BP55">
        <v>0</v>
      </c>
      <c r="BQ55">
        <v>4.41</v>
      </c>
      <c r="BR55">
        <v>2.0699999999999998</v>
      </c>
      <c r="BS55">
        <v>0.44</v>
      </c>
      <c r="BT55">
        <v>0</v>
      </c>
      <c r="BU55">
        <v>0</v>
      </c>
      <c r="BV55">
        <v>0</v>
      </c>
      <c r="BW55">
        <f t="shared" si="2"/>
        <v>77.049999999999983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121.26</v>
      </c>
      <c r="L56">
        <v>357.30299500000001</v>
      </c>
      <c r="M56">
        <v>90</v>
      </c>
      <c r="N56">
        <v>118.125</v>
      </c>
      <c r="O56">
        <v>123.66562500000001</v>
      </c>
      <c r="P56">
        <v>123</v>
      </c>
      <c r="Q56">
        <v>7.7916999999999996</v>
      </c>
      <c r="R56">
        <v>26.617699999999999</v>
      </c>
      <c r="S56">
        <v>16.590499999999999</v>
      </c>
      <c r="T56">
        <v>0</v>
      </c>
      <c r="U56">
        <v>348.97500000000002</v>
      </c>
      <c r="V56">
        <v>9.7083999999999993</v>
      </c>
      <c r="W56">
        <v>38.138599999999997</v>
      </c>
      <c r="X56">
        <v>127.26090000000001</v>
      </c>
      <c r="Y56">
        <v>0</v>
      </c>
      <c r="Z56">
        <v>6.5537999999999998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8.8740000000000006</v>
      </c>
      <c r="AG56">
        <v>38.981999999999999</v>
      </c>
      <c r="AH56">
        <v>152.94049999999999</v>
      </c>
      <c r="AI56">
        <v>45.828000000000003</v>
      </c>
      <c r="AJ56">
        <v>0</v>
      </c>
      <c r="AK56">
        <v>50.76</v>
      </c>
      <c r="AL56">
        <v>79.364599999999996</v>
      </c>
      <c r="AM56">
        <v>15.996</v>
      </c>
      <c r="AN56">
        <v>0.65042</v>
      </c>
      <c r="AO56">
        <v>28.812000000000001</v>
      </c>
      <c r="AP56">
        <v>9.4794</v>
      </c>
      <c r="AQ56">
        <v>0</v>
      </c>
      <c r="AR56">
        <v>49.128</v>
      </c>
      <c r="AS56">
        <v>31.612200000000001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77.049999999999983</v>
      </c>
      <c r="BA56">
        <f t="shared" si="1"/>
        <v>2296.5126680000003</v>
      </c>
      <c r="BB56">
        <v>53</v>
      </c>
      <c r="BD56">
        <v>22.5</v>
      </c>
      <c r="BE56">
        <v>7.34</v>
      </c>
      <c r="BF56">
        <v>0.76</v>
      </c>
      <c r="BG56">
        <v>4.0599999999999996</v>
      </c>
      <c r="BH56">
        <v>5.58</v>
      </c>
      <c r="BI56">
        <v>4.5999999999999996</v>
      </c>
      <c r="BJ56">
        <v>2.99</v>
      </c>
      <c r="BK56">
        <v>4.3</v>
      </c>
      <c r="BL56">
        <v>2.15</v>
      </c>
      <c r="BM56">
        <v>0</v>
      </c>
      <c r="BN56">
        <v>0.5</v>
      </c>
      <c r="BO56">
        <v>15.35</v>
      </c>
      <c r="BP56">
        <v>0</v>
      </c>
      <c r="BQ56">
        <v>4.41</v>
      </c>
      <c r="BR56">
        <v>2.0699999999999998</v>
      </c>
      <c r="BS56">
        <v>0.44</v>
      </c>
      <c r="BT56">
        <v>0</v>
      </c>
      <c r="BU56">
        <v>0</v>
      </c>
      <c r="BV56">
        <v>0</v>
      </c>
      <c r="BW56">
        <f t="shared" si="2"/>
        <v>77.049999999999983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180.78540000000001</v>
      </c>
      <c r="L57">
        <v>361.309167</v>
      </c>
      <c r="M57">
        <v>90</v>
      </c>
      <c r="N57">
        <v>118.125</v>
      </c>
      <c r="O57">
        <v>123.66562500000001</v>
      </c>
      <c r="P57">
        <v>123</v>
      </c>
      <c r="Q57">
        <v>7.7916999999999996</v>
      </c>
      <c r="R57">
        <v>26.617699999999999</v>
      </c>
      <c r="S57">
        <v>16.590499999999999</v>
      </c>
      <c r="T57">
        <v>0</v>
      </c>
      <c r="U57">
        <v>348.97500000000002</v>
      </c>
      <c r="V57">
        <v>10.6305</v>
      </c>
      <c r="W57">
        <v>38.510399999999997</v>
      </c>
      <c r="X57">
        <v>147.515625</v>
      </c>
      <c r="Y57">
        <v>0</v>
      </c>
      <c r="Z57">
        <v>6.5537999999999998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16.678999999999998</v>
      </c>
      <c r="AF57">
        <v>8.8740000000000006</v>
      </c>
      <c r="AG57">
        <v>38.981999999999999</v>
      </c>
      <c r="AH57">
        <v>152.94049999999999</v>
      </c>
      <c r="AI57">
        <v>31.824999999999999</v>
      </c>
      <c r="AJ57">
        <v>0</v>
      </c>
      <c r="AK57">
        <v>50.76</v>
      </c>
      <c r="AL57">
        <v>79.364599999999996</v>
      </c>
      <c r="AM57">
        <v>15.996</v>
      </c>
      <c r="AN57">
        <v>0.65042</v>
      </c>
      <c r="AO57">
        <v>28.812000000000001</v>
      </c>
      <c r="AP57">
        <v>3.7149000000000001</v>
      </c>
      <c r="AQ57">
        <v>0</v>
      </c>
      <c r="AR57">
        <v>49.128</v>
      </c>
      <c r="AS57">
        <v>31.612200000000001</v>
      </c>
      <c r="AT57">
        <v>10.655066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77.049999999999983</v>
      </c>
      <c r="BA57">
        <f t="shared" si="1"/>
        <v>2344.9387309999997</v>
      </c>
      <c r="BB57">
        <v>54</v>
      </c>
      <c r="BD57">
        <v>22.5</v>
      </c>
      <c r="BE57">
        <v>7.34</v>
      </c>
      <c r="BF57">
        <v>0.76</v>
      </c>
      <c r="BG57">
        <v>4.0599999999999996</v>
      </c>
      <c r="BH57">
        <v>5.58</v>
      </c>
      <c r="BI57">
        <v>4.5999999999999996</v>
      </c>
      <c r="BJ57">
        <v>2.99</v>
      </c>
      <c r="BK57">
        <v>4.3</v>
      </c>
      <c r="BL57">
        <v>2.15</v>
      </c>
      <c r="BM57">
        <v>0</v>
      </c>
      <c r="BN57">
        <v>0.5</v>
      </c>
      <c r="BO57">
        <v>15.35</v>
      </c>
      <c r="BP57">
        <v>0</v>
      </c>
      <c r="BQ57">
        <v>4.41</v>
      </c>
      <c r="BR57">
        <v>2.0699999999999998</v>
      </c>
      <c r="BS57">
        <v>0.44</v>
      </c>
      <c r="BT57">
        <v>0</v>
      </c>
      <c r="BU57">
        <v>0</v>
      </c>
      <c r="BV57">
        <v>0</v>
      </c>
      <c r="BW57">
        <f t="shared" si="2"/>
        <v>77.049999999999983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180.78540000000001</v>
      </c>
      <c r="L58">
        <v>366.65072900000001</v>
      </c>
      <c r="M58">
        <v>90</v>
      </c>
      <c r="N58">
        <v>118.125</v>
      </c>
      <c r="O58">
        <v>123.66562500000001</v>
      </c>
      <c r="P58">
        <v>123</v>
      </c>
      <c r="Q58">
        <v>7.7916999999999996</v>
      </c>
      <c r="R58">
        <v>26.617699999999999</v>
      </c>
      <c r="S58">
        <v>16.590499999999999</v>
      </c>
      <c r="T58">
        <v>0</v>
      </c>
      <c r="U58">
        <v>348.97500000000002</v>
      </c>
      <c r="V58">
        <v>11.145200000000001</v>
      </c>
      <c r="W58">
        <v>38.510399999999997</v>
      </c>
      <c r="X58">
        <v>147.515625</v>
      </c>
      <c r="Y58">
        <v>0</v>
      </c>
      <c r="Z58">
        <v>6.5537999999999998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16.678999999999998</v>
      </c>
      <c r="AF58">
        <v>8.8740000000000006</v>
      </c>
      <c r="AG58">
        <v>38.981999999999999</v>
      </c>
      <c r="AH58">
        <v>152.94049999999999</v>
      </c>
      <c r="AI58">
        <v>31.824999999999999</v>
      </c>
      <c r="AJ58">
        <v>0</v>
      </c>
      <c r="AK58">
        <v>50.76</v>
      </c>
      <c r="AL58">
        <v>79.364599999999996</v>
      </c>
      <c r="AM58">
        <v>15.996</v>
      </c>
      <c r="AN58">
        <v>0.65042</v>
      </c>
      <c r="AO58">
        <v>28.812000000000001</v>
      </c>
      <c r="AP58">
        <v>3.7149000000000001</v>
      </c>
      <c r="AQ58">
        <v>0</v>
      </c>
      <c r="AR58">
        <v>49.128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77.049999999999983</v>
      </c>
      <c r="BA58">
        <f t="shared" si="1"/>
        <v>2351.3875269999999</v>
      </c>
      <c r="BB58">
        <v>55</v>
      </c>
      <c r="BD58">
        <v>22.5</v>
      </c>
      <c r="BE58">
        <v>7.34</v>
      </c>
      <c r="BF58">
        <v>0.76</v>
      </c>
      <c r="BG58">
        <v>4.0599999999999996</v>
      </c>
      <c r="BH58">
        <v>5.58</v>
      </c>
      <c r="BI58">
        <v>4.5999999999999996</v>
      </c>
      <c r="BJ58">
        <v>2.99</v>
      </c>
      <c r="BK58">
        <v>4.3</v>
      </c>
      <c r="BL58">
        <v>2.15</v>
      </c>
      <c r="BM58">
        <v>0</v>
      </c>
      <c r="BN58">
        <v>0.5</v>
      </c>
      <c r="BO58">
        <v>15.35</v>
      </c>
      <c r="BP58">
        <v>0</v>
      </c>
      <c r="BQ58">
        <v>4.41</v>
      </c>
      <c r="BR58">
        <v>2.0699999999999998</v>
      </c>
      <c r="BS58">
        <v>0.44</v>
      </c>
      <c r="BT58">
        <v>0</v>
      </c>
      <c r="BU58">
        <v>0</v>
      </c>
      <c r="BV58">
        <v>0</v>
      </c>
      <c r="BW58">
        <f t="shared" si="2"/>
        <v>77.049999999999983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153.5</v>
      </c>
      <c r="L59">
        <v>365.67413800000003</v>
      </c>
      <c r="M59">
        <v>90</v>
      </c>
      <c r="N59">
        <v>118.125</v>
      </c>
      <c r="O59">
        <v>123.66562500000001</v>
      </c>
      <c r="P59">
        <v>123</v>
      </c>
      <c r="Q59">
        <v>7.7916999999999996</v>
      </c>
      <c r="R59">
        <v>26.617699999999999</v>
      </c>
      <c r="S59">
        <v>16.590499999999999</v>
      </c>
      <c r="T59">
        <v>0</v>
      </c>
      <c r="U59">
        <v>348.97500000000002</v>
      </c>
      <c r="V59">
        <v>11.6675</v>
      </c>
      <c r="W59">
        <v>38.510399999999997</v>
      </c>
      <c r="X59">
        <v>147.515625</v>
      </c>
      <c r="Y59">
        <v>0</v>
      </c>
      <c r="Z59">
        <v>6.5537999999999998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16.678999999999998</v>
      </c>
      <c r="AF59">
        <v>8.8740000000000006</v>
      </c>
      <c r="AG59">
        <v>38.981999999999999</v>
      </c>
      <c r="AH59">
        <v>152.94049999999999</v>
      </c>
      <c r="AI59">
        <v>31.824999999999999</v>
      </c>
      <c r="AJ59">
        <v>0</v>
      </c>
      <c r="AK59">
        <v>50.76</v>
      </c>
      <c r="AL59">
        <v>79.364599999999996</v>
      </c>
      <c r="AM59">
        <v>15.996</v>
      </c>
      <c r="AN59">
        <v>0.65042</v>
      </c>
      <c r="AO59">
        <v>28.812000000000001</v>
      </c>
      <c r="AP59">
        <v>3.7149000000000001</v>
      </c>
      <c r="AQ59">
        <v>0</v>
      </c>
      <c r="AR59">
        <v>49.128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77.049999999999983</v>
      </c>
      <c r="BA59">
        <f t="shared" si="1"/>
        <v>2323.6478360000001</v>
      </c>
      <c r="BB59">
        <v>56</v>
      </c>
      <c r="BD59">
        <v>22.5</v>
      </c>
      <c r="BE59">
        <v>7.34</v>
      </c>
      <c r="BF59">
        <v>0.76</v>
      </c>
      <c r="BG59">
        <v>4.0599999999999996</v>
      </c>
      <c r="BH59">
        <v>5.58</v>
      </c>
      <c r="BI59">
        <v>4.5999999999999996</v>
      </c>
      <c r="BJ59">
        <v>2.99</v>
      </c>
      <c r="BK59">
        <v>4.3</v>
      </c>
      <c r="BL59">
        <v>2.15</v>
      </c>
      <c r="BM59">
        <v>0</v>
      </c>
      <c r="BN59">
        <v>0.5</v>
      </c>
      <c r="BO59">
        <v>15.35</v>
      </c>
      <c r="BP59">
        <v>0</v>
      </c>
      <c r="BQ59">
        <v>4.41</v>
      </c>
      <c r="BR59">
        <v>2.0699999999999998</v>
      </c>
      <c r="BS59">
        <v>0.44</v>
      </c>
      <c r="BT59">
        <v>0</v>
      </c>
      <c r="BU59">
        <v>0</v>
      </c>
      <c r="BV59">
        <v>0</v>
      </c>
      <c r="BW59">
        <f t="shared" si="2"/>
        <v>77.049999999999983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180.78540000000001</v>
      </c>
      <c r="L60">
        <v>365.67413800000003</v>
      </c>
      <c r="M60">
        <v>90</v>
      </c>
      <c r="N60">
        <v>118.125</v>
      </c>
      <c r="O60">
        <v>123.66562500000001</v>
      </c>
      <c r="P60">
        <v>123</v>
      </c>
      <c r="Q60">
        <v>9.1388999999999996</v>
      </c>
      <c r="R60">
        <v>36.622999999999998</v>
      </c>
      <c r="S60">
        <v>22.687000000000001</v>
      </c>
      <c r="T60">
        <v>0</v>
      </c>
      <c r="U60">
        <v>348.97500000000002</v>
      </c>
      <c r="V60">
        <v>12.1821</v>
      </c>
      <c r="W60">
        <v>38.510399999999997</v>
      </c>
      <c r="X60">
        <v>147.515625</v>
      </c>
      <c r="Y60">
        <v>0</v>
      </c>
      <c r="Z60">
        <v>6.5537999999999998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16.678999999999998</v>
      </c>
      <c r="AF60">
        <v>8.8740000000000006</v>
      </c>
      <c r="AG60">
        <v>38.981999999999999</v>
      </c>
      <c r="AH60">
        <v>152.94049999999999</v>
      </c>
      <c r="AI60">
        <v>31.824999999999999</v>
      </c>
      <c r="AJ60">
        <v>0</v>
      </c>
      <c r="AK60">
        <v>50.76</v>
      </c>
      <c r="AL60">
        <v>79.364599999999996</v>
      </c>
      <c r="AM60">
        <v>15.996</v>
      </c>
      <c r="AN60">
        <v>0.65042</v>
      </c>
      <c r="AO60">
        <v>28.812000000000001</v>
      </c>
      <c r="AP60">
        <v>3.7149000000000001</v>
      </c>
      <c r="AQ60">
        <v>0</v>
      </c>
      <c r="AR60">
        <v>49.128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77.049999999999983</v>
      </c>
      <c r="BA60">
        <f t="shared" si="1"/>
        <v>2368.8968359999999</v>
      </c>
      <c r="BB60">
        <v>57</v>
      </c>
      <c r="BD60">
        <v>22.5</v>
      </c>
      <c r="BE60">
        <v>7.34</v>
      </c>
      <c r="BF60">
        <v>0.76</v>
      </c>
      <c r="BG60">
        <v>4.0599999999999996</v>
      </c>
      <c r="BH60">
        <v>5.58</v>
      </c>
      <c r="BI60">
        <v>4.5999999999999996</v>
      </c>
      <c r="BJ60">
        <v>2.99</v>
      </c>
      <c r="BK60">
        <v>4.3</v>
      </c>
      <c r="BL60">
        <v>2.15</v>
      </c>
      <c r="BM60">
        <v>0</v>
      </c>
      <c r="BN60">
        <v>0.5</v>
      </c>
      <c r="BO60">
        <v>15.35</v>
      </c>
      <c r="BP60">
        <v>0</v>
      </c>
      <c r="BQ60">
        <v>4.41</v>
      </c>
      <c r="BR60">
        <v>2.0699999999999998</v>
      </c>
      <c r="BS60">
        <v>0.44</v>
      </c>
      <c r="BT60">
        <v>0</v>
      </c>
      <c r="BU60">
        <v>0</v>
      </c>
      <c r="BV60">
        <v>0</v>
      </c>
      <c r="BW60">
        <f t="shared" si="2"/>
        <v>77.049999999999983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440</v>
      </c>
      <c r="M61">
        <v>90</v>
      </c>
      <c r="N61">
        <v>118.125</v>
      </c>
      <c r="O61">
        <v>123.66562500000001</v>
      </c>
      <c r="P61">
        <v>123</v>
      </c>
      <c r="Q61">
        <v>10.91</v>
      </c>
      <c r="R61">
        <v>42.390099999999997</v>
      </c>
      <c r="S61">
        <v>26.3901</v>
      </c>
      <c r="T61">
        <v>0</v>
      </c>
      <c r="U61">
        <v>348.97500000000002</v>
      </c>
      <c r="V61">
        <v>17.0275</v>
      </c>
      <c r="W61">
        <v>44.917999999999999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16.678999999999998</v>
      </c>
      <c r="AF61">
        <v>8.8740000000000006</v>
      </c>
      <c r="AG61">
        <v>38.981999999999999</v>
      </c>
      <c r="AH61">
        <v>152.94049999999999</v>
      </c>
      <c r="AI61">
        <v>31.824999999999999</v>
      </c>
      <c r="AJ61">
        <v>0</v>
      </c>
      <c r="AK61">
        <v>50.76</v>
      </c>
      <c r="AL61">
        <v>79.364599999999996</v>
      </c>
      <c r="AM61">
        <v>15.996</v>
      </c>
      <c r="AN61">
        <v>0.65042</v>
      </c>
      <c r="AO61">
        <v>28.812000000000001</v>
      </c>
      <c r="AP61">
        <v>9.4794</v>
      </c>
      <c r="AQ61">
        <v>0</v>
      </c>
      <c r="AR61">
        <v>49.128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77.049999999999983</v>
      </c>
      <c r="BA61">
        <f t="shared" si="1"/>
        <v>2506.2261980000007</v>
      </c>
      <c r="BB61">
        <v>58</v>
      </c>
      <c r="BD61">
        <v>22.5</v>
      </c>
      <c r="BE61">
        <v>7.34</v>
      </c>
      <c r="BF61">
        <v>0.76</v>
      </c>
      <c r="BG61">
        <v>4.0599999999999996</v>
      </c>
      <c r="BH61">
        <v>5.58</v>
      </c>
      <c r="BI61">
        <v>4.5999999999999996</v>
      </c>
      <c r="BJ61">
        <v>2.99</v>
      </c>
      <c r="BK61">
        <v>4.3</v>
      </c>
      <c r="BL61">
        <v>2.15</v>
      </c>
      <c r="BM61">
        <v>0</v>
      </c>
      <c r="BN61">
        <v>0.5</v>
      </c>
      <c r="BO61">
        <v>15.35</v>
      </c>
      <c r="BP61">
        <v>0</v>
      </c>
      <c r="BQ61">
        <v>4.41</v>
      </c>
      <c r="BR61">
        <v>2.0699999999999998</v>
      </c>
      <c r="BS61">
        <v>0.44</v>
      </c>
      <c r="BT61">
        <v>0</v>
      </c>
      <c r="BU61">
        <v>0</v>
      </c>
      <c r="BV61">
        <v>0</v>
      </c>
      <c r="BW61">
        <f t="shared" si="2"/>
        <v>77.049999999999983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560.928</v>
      </c>
      <c r="M62">
        <v>90</v>
      </c>
      <c r="N62">
        <v>118.125</v>
      </c>
      <c r="O62">
        <v>123.66562500000001</v>
      </c>
      <c r="P62">
        <v>123</v>
      </c>
      <c r="Q62">
        <v>10.91</v>
      </c>
      <c r="R62">
        <v>42.390099999999997</v>
      </c>
      <c r="S62">
        <v>26.3901</v>
      </c>
      <c r="T62">
        <v>0</v>
      </c>
      <c r="U62">
        <v>348.97500000000002</v>
      </c>
      <c r="V62">
        <v>17.0275</v>
      </c>
      <c r="W62">
        <v>44.917999999999999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16.678999999999998</v>
      </c>
      <c r="AF62">
        <v>8.8740000000000006</v>
      </c>
      <c r="AG62">
        <v>38.981999999999999</v>
      </c>
      <c r="AH62">
        <v>152.94049999999999</v>
      </c>
      <c r="AI62">
        <v>31.824999999999999</v>
      </c>
      <c r="AJ62">
        <v>0</v>
      </c>
      <c r="AK62">
        <v>50.76</v>
      </c>
      <c r="AL62">
        <v>79.364599999999996</v>
      </c>
      <c r="AM62">
        <v>15.996</v>
      </c>
      <c r="AN62">
        <v>0.65042</v>
      </c>
      <c r="AO62">
        <v>28.812000000000001</v>
      </c>
      <c r="AP62">
        <v>9.4794</v>
      </c>
      <c r="AQ62">
        <v>0</v>
      </c>
      <c r="AR62">
        <v>49.128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76.939999999999984</v>
      </c>
      <c r="BA62">
        <f t="shared" si="1"/>
        <v>2627.0441980000005</v>
      </c>
      <c r="BB62">
        <v>59</v>
      </c>
      <c r="BD62">
        <v>22.5</v>
      </c>
      <c r="BE62">
        <v>7.34</v>
      </c>
      <c r="BF62">
        <v>0.76</v>
      </c>
      <c r="BG62">
        <v>4.0599999999999996</v>
      </c>
      <c r="BH62">
        <v>5.58</v>
      </c>
      <c r="BI62">
        <v>4.5999999999999996</v>
      </c>
      <c r="BJ62">
        <v>2.99</v>
      </c>
      <c r="BK62">
        <v>4.2300000000000004</v>
      </c>
      <c r="BL62">
        <v>2.11</v>
      </c>
      <c r="BM62">
        <v>0</v>
      </c>
      <c r="BN62">
        <v>0.5</v>
      </c>
      <c r="BO62">
        <v>15.35</v>
      </c>
      <c r="BP62">
        <v>0</v>
      </c>
      <c r="BQ62">
        <v>4.41</v>
      </c>
      <c r="BR62">
        <v>2.0699999999999998</v>
      </c>
      <c r="BS62">
        <v>0.44</v>
      </c>
      <c r="BT62">
        <v>0</v>
      </c>
      <c r="BU62">
        <v>0</v>
      </c>
      <c r="BV62">
        <v>0</v>
      </c>
      <c r="BW62">
        <f t="shared" si="2"/>
        <v>76.939999999999984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560.928</v>
      </c>
      <c r="M63">
        <v>90</v>
      </c>
      <c r="N63">
        <v>118.125</v>
      </c>
      <c r="O63">
        <v>123.66562500000001</v>
      </c>
      <c r="P63">
        <v>123</v>
      </c>
      <c r="Q63">
        <v>10.91</v>
      </c>
      <c r="R63">
        <v>42.390099999999997</v>
      </c>
      <c r="S63">
        <v>26.3901</v>
      </c>
      <c r="T63">
        <v>0</v>
      </c>
      <c r="U63">
        <v>348.97500000000002</v>
      </c>
      <c r="V63">
        <v>17.0275</v>
      </c>
      <c r="W63">
        <v>44.917999999999999</v>
      </c>
      <c r="X63">
        <v>147.515625</v>
      </c>
      <c r="Y63">
        <v>0</v>
      </c>
      <c r="Z63">
        <v>19.6614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16.678999999999998</v>
      </c>
      <c r="AF63">
        <v>8.8740000000000006</v>
      </c>
      <c r="AG63">
        <v>38.981999999999999</v>
      </c>
      <c r="AH63">
        <v>152.94049999999999</v>
      </c>
      <c r="AI63">
        <v>31.824999999999999</v>
      </c>
      <c r="AJ63">
        <v>0</v>
      </c>
      <c r="AK63">
        <v>50.76</v>
      </c>
      <c r="AL63">
        <v>79.364599999999996</v>
      </c>
      <c r="AM63">
        <v>15.996</v>
      </c>
      <c r="AN63">
        <v>0.65042</v>
      </c>
      <c r="AO63">
        <v>28.812000000000001</v>
      </c>
      <c r="AP63">
        <v>9.9917999999999996</v>
      </c>
      <c r="AQ63">
        <v>0</v>
      </c>
      <c r="AR63">
        <v>49.128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76.939999999999984</v>
      </c>
      <c r="BA63">
        <f t="shared" si="1"/>
        <v>2640.6641979999999</v>
      </c>
      <c r="BB63">
        <v>60</v>
      </c>
      <c r="BD63">
        <v>22.5</v>
      </c>
      <c r="BE63">
        <v>7.34</v>
      </c>
      <c r="BF63">
        <v>0.76</v>
      </c>
      <c r="BG63">
        <v>4.0599999999999996</v>
      </c>
      <c r="BH63">
        <v>5.58</v>
      </c>
      <c r="BI63">
        <v>4.5999999999999996</v>
      </c>
      <c r="BJ63">
        <v>2.99</v>
      </c>
      <c r="BK63">
        <v>4.2300000000000004</v>
      </c>
      <c r="BL63">
        <v>2.11</v>
      </c>
      <c r="BM63">
        <v>0</v>
      </c>
      <c r="BN63">
        <v>0.5</v>
      </c>
      <c r="BO63">
        <v>15.35</v>
      </c>
      <c r="BP63">
        <v>0</v>
      </c>
      <c r="BQ63">
        <v>4.41</v>
      </c>
      <c r="BR63">
        <v>2.0699999999999998</v>
      </c>
      <c r="BS63">
        <v>0.44</v>
      </c>
      <c r="BT63">
        <v>0</v>
      </c>
      <c r="BU63">
        <v>0</v>
      </c>
      <c r="BV63">
        <v>0</v>
      </c>
      <c r="BW63">
        <f t="shared" si="2"/>
        <v>76.939999999999984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560.928</v>
      </c>
      <c r="M64">
        <v>90</v>
      </c>
      <c r="N64">
        <v>118.125</v>
      </c>
      <c r="O64">
        <v>123.66562500000001</v>
      </c>
      <c r="P64">
        <v>123</v>
      </c>
      <c r="Q64">
        <v>10.91</v>
      </c>
      <c r="R64">
        <v>42.390099999999997</v>
      </c>
      <c r="S64">
        <v>26.3901</v>
      </c>
      <c r="T64">
        <v>0</v>
      </c>
      <c r="U64">
        <v>348.97500000000002</v>
      </c>
      <c r="V64">
        <v>17.0275</v>
      </c>
      <c r="W64">
        <v>44.917999999999999</v>
      </c>
      <c r="X64">
        <v>147.515625</v>
      </c>
      <c r="Y64">
        <v>0</v>
      </c>
      <c r="Z64">
        <v>19.6614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16.678999999999998</v>
      </c>
      <c r="AF64">
        <v>8.8740000000000006</v>
      </c>
      <c r="AG64">
        <v>38.981999999999999</v>
      </c>
      <c r="AH64">
        <v>152.94049999999999</v>
      </c>
      <c r="AI64">
        <v>31.824999999999999</v>
      </c>
      <c r="AJ64">
        <v>0</v>
      </c>
      <c r="AK64">
        <v>50.76</v>
      </c>
      <c r="AL64">
        <v>79.364599999999996</v>
      </c>
      <c r="AM64">
        <v>15.996</v>
      </c>
      <c r="AN64">
        <v>0.65042</v>
      </c>
      <c r="AO64">
        <v>28.812000000000001</v>
      </c>
      <c r="AP64">
        <v>9.9917999999999996</v>
      </c>
      <c r="AQ64">
        <v>0</v>
      </c>
      <c r="AR64">
        <v>49.128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76.939999999999984</v>
      </c>
      <c r="BA64">
        <f t="shared" si="1"/>
        <v>2640.6641979999999</v>
      </c>
      <c r="BB64">
        <v>61</v>
      </c>
      <c r="BD64">
        <v>22.5</v>
      </c>
      <c r="BE64">
        <v>7.34</v>
      </c>
      <c r="BF64">
        <v>0.76</v>
      </c>
      <c r="BG64">
        <v>4.0599999999999996</v>
      </c>
      <c r="BH64">
        <v>5.58</v>
      </c>
      <c r="BI64">
        <v>4.5999999999999996</v>
      </c>
      <c r="BJ64">
        <v>2.99</v>
      </c>
      <c r="BK64">
        <v>4.2300000000000004</v>
      </c>
      <c r="BL64">
        <v>2.11</v>
      </c>
      <c r="BM64">
        <v>0</v>
      </c>
      <c r="BN64">
        <v>0.5</v>
      </c>
      <c r="BO64">
        <v>15.35</v>
      </c>
      <c r="BP64">
        <v>0</v>
      </c>
      <c r="BQ64">
        <v>4.41</v>
      </c>
      <c r="BR64">
        <v>2.0699999999999998</v>
      </c>
      <c r="BS64">
        <v>0.44</v>
      </c>
      <c r="BT64">
        <v>0</v>
      </c>
      <c r="BU64">
        <v>0</v>
      </c>
      <c r="BV64">
        <v>0</v>
      </c>
      <c r="BW64">
        <f t="shared" si="2"/>
        <v>76.939999999999984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166.74469999999999</v>
      </c>
      <c r="L65">
        <v>560.928</v>
      </c>
      <c r="M65">
        <v>90</v>
      </c>
      <c r="N65">
        <v>118.125</v>
      </c>
      <c r="O65">
        <v>123.66562500000001</v>
      </c>
      <c r="P65">
        <v>123</v>
      </c>
      <c r="Q65">
        <v>10.91</v>
      </c>
      <c r="R65">
        <v>42.390099999999997</v>
      </c>
      <c r="S65">
        <v>26.3901</v>
      </c>
      <c r="T65">
        <v>0</v>
      </c>
      <c r="U65">
        <v>348.97500000000002</v>
      </c>
      <c r="V65">
        <v>17.0275</v>
      </c>
      <c r="W65">
        <v>44.917999999999999</v>
      </c>
      <c r="X65">
        <v>147.515625</v>
      </c>
      <c r="Y65">
        <v>0</v>
      </c>
      <c r="Z65">
        <v>19.6614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16.678999999999998</v>
      </c>
      <c r="AF65">
        <v>8.8740000000000006</v>
      </c>
      <c r="AG65">
        <v>38.981999999999999</v>
      </c>
      <c r="AH65">
        <v>152.94049999999999</v>
      </c>
      <c r="AI65">
        <v>31.824999999999999</v>
      </c>
      <c r="AJ65">
        <v>0</v>
      </c>
      <c r="AK65">
        <v>50.76</v>
      </c>
      <c r="AL65">
        <v>79.364599999999996</v>
      </c>
      <c r="AM65">
        <v>15.996</v>
      </c>
      <c r="AN65">
        <v>0.65042</v>
      </c>
      <c r="AO65">
        <v>28.812000000000001</v>
      </c>
      <c r="AP65">
        <v>9.9917999999999996</v>
      </c>
      <c r="AQ65">
        <v>0</v>
      </c>
      <c r="AR65">
        <v>49.128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76.939999999999984</v>
      </c>
      <c r="BA65">
        <f t="shared" si="1"/>
        <v>2591.8787980000002</v>
      </c>
      <c r="BB65">
        <v>62</v>
      </c>
      <c r="BD65">
        <v>22.5</v>
      </c>
      <c r="BE65">
        <v>7.34</v>
      </c>
      <c r="BF65">
        <v>0.76</v>
      </c>
      <c r="BG65">
        <v>4.0599999999999996</v>
      </c>
      <c r="BH65">
        <v>5.58</v>
      </c>
      <c r="BI65">
        <v>4.5999999999999996</v>
      </c>
      <c r="BJ65">
        <v>2.99</v>
      </c>
      <c r="BK65">
        <v>4.2300000000000004</v>
      </c>
      <c r="BL65">
        <v>2.11</v>
      </c>
      <c r="BM65">
        <v>0</v>
      </c>
      <c r="BN65">
        <v>0.5</v>
      </c>
      <c r="BO65">
        <v>15.35</v>
      </c>
      <c r="BP65">
        <v>0</v>
      </c>
      <c r="BQ65">
        <v>4.41</v>
      </c>
      <c r="BR65">
        <v>2.0699999999999998</v>
      </c>
      <c r="BS65">
        <v>0.44</v>
      </c>
      <c r="BT65">
        <v>0</v>
      </c>
      <c r="BU65">
        <v>0</v>
      </c>
      <c r="BV65">
        <v>0</v>
      </c>
      <c r="BW65">
        <f t="shared" si="2"/>
        <v>76.939999999999984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187.74469999999999</v>
      </c>
      <c r="L66">
        <v>560.928</v>
      </c>
      <c r="M66">
        <v>90</v>
      </c>
      <c r="N66">
        <v>118.125</v>
      </c>
      <c r="O66">
        <v>123.66562500000001</v>
      </c>
      <c r="P66">
        <v>123</v>
      </c>
      <c r="Q66">
        <v>10.91</v>
      </c>
      <c r="R66">
        <v>42.390099999999997</v>
      </c>
      <c r="S66">
        <v>26.3901</v>
      </c>
      <c r="T66">
        <v>0</v>
      </c>
      <c r="U66">
        <v>348.97500000000002</v>
      </c>
      <c r="V66">
        <v>17.0275</v>
      </c>
      <c r="W66">
        <v>44.917999999999999</v>
      </c>
      <c r="X66">
        <v>147.515625</v>
      </c>
      <c r="Y66">
        <v>0</v>
      </c>
      <c r="Z66">
        <v>19.6614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16.678999999999998</v>
      </c>
      <c r="AF66">
        <v>8.8740000000000006</v>
      </c>
      <c r="AG66">
        <v>38.981999999999999</v>
      </c>
      <c r="AH66">
        <v>152.94049999999999</v>
      </c>
      <c r="AI66">
        <v>31.824999999999999</v>
      </c>
      <c r="AJ66">
        <v>0</v>
      </c>
      <c r="AK66">
        <v>50.76</v>
      </c>
      <c r="AL66">
        <v>79.364599999999996</v>
      </c>
      <c r="AM66">
        <v>15.996</v>
      </c>
      <c r="AN66">
        <v>0.65042</v>
      </c>
      <c r="AO66">
        <v>28.812000000000001</v>
      </c>
      <c r="AP66">
        <v>9.9917999999999996</v>
      </c>
      <c r="AQ66">
        <v>0</v>
      </c>
      <c r="AR66">
        <v>49.128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76.939999999999984</v>
      </c>
      <c r="BA66">
        <f t="shared" si="1"/>
        <v>2612.8787980000002</v>
      </c>
      <c r="BB66">
        <v>63</v>
      </c>
      <c r="BD66">
        <v>22.5</v>
      </c>
      <c r="BE66">
        <v>7.34</v>
      </c>
      <c r="BF66">
        <v>0.76</v>
      </c>
      <c r="BG66">
        <v>4.0599999999999996</v>
      </c>
      <c r="BH66">
        <v>5.58</v>
      </c>
      <c r="BI66">
        <v>4.5999999999999996</v>
      </c>
      <c r="BJ66">
        <v>2.99</v>
      </c>
      <c r="BK66">
        <v>4.2300000000000004</v>
      </c>
      <c r="BL66">
        <v>2.11</v>
      </c>
      <c r="BM66">
        <v>0</v>
      </c>
      <c r="BN66">
        <v>0.5</v>
      </c>
      <c r="BO66">
        <v>15.35</v>
      </c>
      <c r="BP66">
        <v>0</v>
      </c>
      <c r="BQ66">
        <v>4.41</v>
      </c>
      <c r="BR66">
        <v>2.0699999999999998</v>
      </c>
      <c r="BS66">
        <v>0.44</v>
      </c>
      <c r="BT66">
        <v>0</v>
      </c>
      <c r="BU66">
        <v>0</v>
      </c>
      <c r="BV66">
        <v>0</v>
      </c>
      <c r="BW66">
        <f t="shared" si="2"/>
        <v>76.939999999999984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118.187296</v>
      </c>
      <c r="L67">
        <v>557.72799999999995</v>
      </c>
      <c r="M67">
        <v>90</v>
      </c>
      <c r="N67">
        <v>118.125</v>
      </c>
      <c r="O67">
        <v>123.66562500000001</v>
      </c>
      <c r="P67">
        <v>123</v>
      </c>
      <c r="Q67">
        <v>9.1989000000000001</v>
      </c>
      <c r="R67">
        <v>33.743000000000002</v>
      </c>
      <c r="S67">
        <v>24.986999999999998</v>
      </c>
      <c r="T67">
        <v>0</v>
      </c>
      <c r="U67">
        <v>348.97500000000002</v>
      </c>
      <c r="V67">
        <v>17.0275</v>
      </c>
      <c r="W67">
        <v>44.917999999999999</v>
      </c>
      <c r="X67">
        <v>147.515625</v>
      </c>
      <c r="Y67">
        <v>0</v>
      </c>
      <c r="Z67">
        <v>19.6614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16.678999999999998</v>
      </c>
      <c r="AF67">
        <v>8.8740000000000006</v>
      </c>
      <c r="AG67">
        <v>38.981999999999999</v>
      </c>
      <c r="AH67">
        <v>152.94049999999999</v>
      </c>
      <c r="AI67">
        <v>31.824999999999999</v>
      </c>
      <c r="AJ67">
        <v>0</v>
      </c>
      <c r="AK67">
        <v>50.76</v>
      </c>
      <c r="AL67">
        <v>79.364599999999996</v>
      </c>
      <c r="AM67">
        <v>15.996</v>
      </c>
      <c r="AN67">
        <v>0.65042</v>
      </c>
      <c r="AO67">
        <v>28.812000000000001</v>
      </c>
      <c r="AP67">
        <v>9.9917999999999996</v>
      </c>
      <c r="AQ67">
        <v>0</v>
      </c>
      <c r="AR67">
        <v>49.128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76.939999999999984</v>
      </c>
      <c r="BA67">
        <f t="shared" si="1"/>
        <v>2528.3600939999997</v>
      </c>
      <c r="BB67">
        <v>64</v>
      </c>
      <c r="BD67">
        <v>22.5</v>
      </c>
      <c r="BE67">
        <v>7.34</v>
      </c>
      <c r="BF67">
        <v>0.76</v>
      </c>
      <c r="BG67">
        <v>4.0599999999999996</v>
      </c>
      <c r="BH67">
        <v>5.58</v>
      </c>
      <c r="BI67">
        <v>4.5999999999999996</v>
      </c>
      <c r="BJ67">
        <v>2.99</v>
      </c>
      <c r="BK67">
        <v>4.2300000000000004</v>
      </c>
      <c r="BL67">
        <v>2.11</v>
      </c>
      <c r="BM67">
        <v>0</v>
      </c>
      <c r="BN67">
        <v>0.5</v>
      </c>
      <c r="BO67">
        <v>15.35</v>
      </c>
      <c r="BP67">
        <v>0</v>
      </c>
      <c r="BQ67">
        <v>4.41</v>
      </c>
      <c r="BR67">
        <v>2.0699999999999998</v>
      </c>
      <c r="BS67">
        <v>0.44</v>
      </c>
      <c r="BT67">
        <v>0</v>
      </c>
      <c r="BU67">
        <v>0</v>
      </c>
      <c r="BV67">
        <v>0</v>
      </c>
      <c r="BW67">
        <f t="shared" si="2"/>
        <v>76.939999999999984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125.4528</v>
      </c>
      <c r="L68">
        <v>557.72799999999995</v>
      </c>
      <c r="M68">
        <v>90</v>
      </c>
      <c r="N68">
        <v>118.125</v>
      </c>
      <c r="O68">
        <v>123.66562500000001</v>
      </c>
      <c r="P68">
        <v>123</v>
      </c>
      <c r="Q68">
        <v>9.1989000000000001</v>
      </c>
      <c r="R68">
        <v>33.743000000000002</v>
      </c>
      <c r="S68">
        <v>24.986999999999998</v>
      </c>
      <c r="T68">
        <v>0</v>
      </c>
      <c r="U68">
        <v>348.97500000000002</v>
      </c>
      <c r="V68">
        <v>17.0275</v>
      </c>
      <c r="W68">
        <v>44.917999999999999</v>
      </c>
      <c r="X68">
        <v>147.515625</v>
      </c>
      <c r="Y68">
        <v>0</v>
      </c>
      <c r="Z68">
        <v>19.6614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16.678999999999998</v>
      </c>
      <c r="AF68">
        <v>8.8740000000000006</v>
      </c>
      <c r="AG68">
        <v>38.981999999999999</v>
      </c>
      <c r="AH68">
        <v>152.94049999999999</v>
      </c>
      <c r="AI68">
        <v>31.824999999999999</v>
      </c>
      <c r="AJ68">
        <v>0</v>
      </c>
      <c r="AK68">
        <v>50.76</v>
      </c>
      <c r="AL68">
        <v>79.364599999999996</v>
      </c>
      <c r="AM68">
        <v>15.996</v>
      </c>
      <c r="AN68">
        <v>0.65042</v>
      </c>
      <c r="AO68">
        <v>28.812000000000001</v>
      </c>
      <c r="AP68">
        <v>9.9917999999999996</v>
      </c>
      <c r="AQ68">
        <v>0</v>
      </c>
      <c r="AR68">
        <v>49.128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76.939999999999984</v>
      </c>
      <c r="BA68">
        <f t="shared" ref="BA68:BA99" si="4">SUM(B68:AZ68)</f>
        <v>2535.6255979999996</v>
      </c>
      <c r="BB68">
        <v>65</v>
      </c>
      <c r="BD68">
        <v>22.5</v>
      </c>
      <c r="BE68">
        <v>7.34</v>
      </c>
      <c r="BF68">
        <v>0.76</v>
      </c>
      <c r="BG68">
        <v>4.0599999999999996</v>
      </c>
      <c r="BH68">
        <v>5.58</v>
      </c>
      <c r="BI68">
        <v>4.5999999999999996</v>
      </c>
      <c r="BJ68">
        <v>2.99</v>
      </c>
      <c r="BK68">
        <v>4.2300000000000004</v>
      </c>
      <c r="BL68">
        <v>2.11</v>
      </c>
      <c r="BM68">
        <v>0</v>
      </c>
      <c r="BN68">
        <v>0.5</v>
      </c>
      <c r="BO68">
        <v>15.35</v>
      </c>
      <c r="BP68">
        <v>0</v>
      </c>
      <c r="BQ68">
        <v>4.41</v>
      </c>
      <c r="BR68">
        <v>2.0699999999999998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76.939999999999984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144.4528</v>
      </c>
      <c r="L69">
        <v>557.72799999999995</v>
      </c>
      <c r="M69">
        <v>90</v>
      </c>
      <c r="N69">
        <v>118.125</v>
      </c>
      <c r="O69">
        <v>123.66562500000001</v>
      </c>
      <c r="P69">
        <v>123</v>
      </c>
      <c r="Q69">
        <v>9.1989000000000001</v>
      </c>
      <c r="R69">
        <v>33.743000000000002</v>
      </c>
      <c r="S69">
        <v>24.986999999999998</v>
      </c>
      <c r="T69">
        <v>0</v>
      </c>
      <c r="U69">
        <v>348.97500000000002</v>
      </c>
      <c r="V69">
        <v>17.0275</v>
      </c>
      <c r="W69">
        <v>44.917999999999999</v>
      </c>
      <c r="X69">
        <v>147.515625</v>
      </c>
      <c r="Y69">
        <v>0</v>
      </c>
      <c r="Z69">
        <v>19.6614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16.678999999999998</v>
      </c>
      <c r="AF69">
        <v>8.8740000000000006</v>
      </c>
      <c r="AG69">
        <v>38.981999999999999</v>
      </c>
      <c r="AH69">
        <v>152.94049999999999</v>
      </c>
      <c r="AI69">
        <v>19.094999999999999</v>
      </c>
      <c r="AJ69">
        <v>0</v>
      </c>
      <c r="AK69">
        <v>50.76</v>
      </c>
      <c r="AL69">
        <v>79.364599999999996</v>
      </c>
      <c r="AM69">
        <v>15.996</v>
      </c>
      <c r="AN69">
        <v>0.65042</v>
      </c>
      <c r="AO69">
        <v>28.812000000000001</v>
      </c>
      <c r="AP69">
        <v>9.9917999999999996</v>
      </c>
      <c r="AQ69">
        <v>0</v>
      </c>
      <c r="AR69">
        <v>49.128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76.939999999999984</v>
      </c>
      <c r="BA69">
        <f t="shared" si="4"/>
        <v>2541.8955979999996</v>
      </c>
      <c r="BB69">
        <v>66</v>
      </c>
      <c r="BD69">
        <v>22.5</v>
      </c>
      <c r="BE69">
        <v>7.34</v>
      </c>
      <c r="BF69">
        <v>0.76</v>
      </c>
      <c r="BG69">
        <v>4.0599999999999996</v>
      </c>
      <c r="BH69">
        <v>5.58</v>
      </c>
      <c r="BI69">
        <v>4.5999999999999996</v>
      </c>
      <c r="BJ69">
        <v>2.99</v>
      </c>
      <c r="BK69">
        <v>4.2300000000000004</v>
      </c>
      <c r="BL69">
        <v>2.11</v>
      </c>
      <c r="BM69">
        <v>0</v>
      </c>
      <c r="BN69">
        <v>0.5</v>
      </c>
      <c r="BO69">
        <v>15.35</v>
      </c>
      <c r="BP69">
        <v>0</v>
      </c>
      <c r="BQ69">
        <v>4.41</v>
      </c>
      <c r="BR69">
        <v>2.0699999999999998</v>
      </c>
      <c r="BS69">
        <v>0.44</v>
      </c>
      <c r="BT69">
        <v>0</v>
      </c>
      <c r="BU69">
        <v>0</v>
      </c>
      <c r="BV69">
        <v>0</v>
      </c>
      <c r="BW69">
        <f t="shared" si="5"/>
        <v>76.939999999999984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118.464393</v>
      </c>
      <c r="L70">
        <v>557.72799999999995</v>
      </c>
      <c r="M70">
        <v>90</v>
      </c>
      <c r="N70">
        <v>118.125</v>
      </c>
      <c r="O70">
        <v>123.66562500000001</v>
      </c>
      <c r="P70">
        <v>123</v>
      </c>
      <c r="Q70">
        <v>9.1989000000000001</v>
      </c>
      <c r="R70">
        <v>33.743000000000002</v>
      </c>
      <c r="S70">
        <v>24.986999999999998</v>
      </c>
      <c r="T70">
        <v>0</v>
      </c>
      <c r="U70">
        <v>348.97500000000002</v>
      </c>
      <c r="V70">
        <v>17.0275</v>
      </c>
      <c r="W70">
        <v>44.917999999999999</v>
      </c>
      <c r="X70">
        <v>147.515625</v>
      </c>
      <c r="Y70">
        <v>0</v>
      </c>
      <c r="Z70">
        <v>19.6614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16.678999999999998</v>
      </c>
      <c r="AF70">
        <v>8.8740000000000006</v>
      </c>
      <c r="AG70">
        <v>38.981999999999999</v>
      </c>
      <c r="AH70">
        <v>152.94049999999999</v>
      </c>
      <c r="AI70">
        <v>19.094999999999999</v>
      </c>
      <c r="AJ70">
        <v>0</v>
      </c>
      <c r="AK70">
        <v>50.76</v>
      </c>
      <c r="AL70">
        <v>79.364599999999996</v>
      </c>
      <c r="AM70">
        <v>15.996</v>
      </c>
      <c r="AN70">
        <v>0.65042</v>
      </c>
      <c r="AO70">
        <v>28.812000000000001</v>
      </c>
      <c r="AP70">
        <v>9.9917999999999996</v>
      </c>
      <c r="AQ70">
        <v>0</v>
      </c>
      <c r="AR70">
        <v>49.128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76.939999999999984</v>
      </c>
      <c r="BA70">
        <f t="shared" si="4"/>
        <v>2515.9071909999998</v>
      </c>
      <c r="BB70">
        <v>67</v>
      </c>
      <c r="BD70">
        <v>22.5</v>
      </c>
      <c r="BE70">
        <v>7.34</v>
      </c>
      <c r="BF70">
        <v>0.76</v>
      </c>
      <c r="BG70">
        <v>4.0599999999999996</v>
      </c>
      <c r="BH70">
        <v>5.58</v>
      </c>
      <c r="BI70">
        <v>4.5999999999999996</v>
      </c>
      <c r="BJ70">
        <v>2.99</v>
      </c>
      <c r="BK70">
        <v>4.2300000000000004</v>
      </c>
      <c r="BL70">
        <v>2.11</v>
      </c>
      <c r="BM70">
        <v>0</v>
      </c>
      <c r="BN70">
        <v>0.5</v>
      </c>
      <c r="BO70">
        <v>15.35</v>
      </c>
      <c r="BP70">
        <v>0</v>
      </c>
      <c r="BQ70">
        <v>4.41</v>
      </c>
      <c r="BR70">
        <v>2.0699999999999998</v>
      </c>
      <c r="BS70">
        <v>0.44</v>
      </c>
      <c r="BT70">
        <v>0</v>
      </c>
      <c r="BU70">
        <v>0</v>
      </c>
      <c r="BV70">
        <v>0</v>
      </c>
      <c r="BW70">
        <f t="shared" si="5"/>
        <v>76.939999999999984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118.014141</v>
      </c>
      <c r="L71">
        <v>557.72799999999995</v>
      </c>
      <c r="M71">
        <v>90</v>
      </c>
      <c r="N71">
        <v>118.125</v>
      </c>
      <c r="O71">
        <v>123.66562500000001</v>
      </c>
      <c r="P71">
        <v>123</v>
      </c>
      <c r="Q71">
        <v>9.1989000000000001</v>
      </c>
      <c r="R71">
        <v>33.743000000000002</v>
      </c>
      <c r="S71">
        <v>24.986999999999998</v>
      </c>
      <c r="T71">
        <v>0</v>
      </c>
      <c r="U71">
        <v>348.97500000000002</v>
      </c>
      <c r="V71">
        <v>18.07</v>
      </c>
      <c r="W71">
        <v>44.917999999999999</v>
      </c>
      <c r="X71">
        <v>147.515625</v>
      </c>
      <c r="Y71">
        <v>0</v>
      </c>
      <c r="Z71">
        <v>19.6614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32.973100000000002</v>
      </c>
      <c r="AF71">
        <v>8.8740000000000006</v>
      </c>
      <c r="AG71">
        <v>38.981999999999999</v>
      </c>
      <c r="AH71">
        <v>152.94049999999999</v>
      </c>
      <c r="AI71">
        <v>19.094999999999999</v>
      </c>
      <c r="AJ71">
        <v>0</v>
      </c>
      <c r="AK71">
        <v>50.76</v>
      </c>
      <c r="AL71">
        <v>79.364599999999996</v>
      </c>
      <c r="AM71">
        <v>15.996</v>
      </c>
      <c r="AN71">
        <v>0.65042</v>
      </c>
      <c r="AO71">
        <v>28.812000000000001</v>
      </c>
      <c r="AP71">
        <v>10.504200000000001</v>
      </c>
      <c r="AQ71">
        <v>0</v>
      </c>
      <c r="AR71">
        <v>49.128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76.559999999999988</v>
      </c>
      <c r="BA71">
        <f t="shared" si="4"/>
        <v>2532.9259389999997</v>
      </c>
      <c r="BB71">
        <v>68</v>
      </c>
      <c r="BD71">
        <v>22.5</v>
      </c>
      <c r="BE71">
        <v>7.34</v>
      </c>
      <c r="BF71">
        <v>0.76</v>
      </c>
      <c r="BG71">
        <v>4.0599999999999996</v>
      </c>
      <c r="BH71">
        <v>5.58</v>
      </c>
      <c r="BI71">
        <v>4.5999999999999996</v>
      </c>
      <c r="BJ71">
        <v>2.99</v>
      </c>
      <c r="BK71">
        <v>4.05</v>
      </c>
      <c r="BL71">
        <v>1.91</v>
      </c>
      <c r="BM71">
        <v>0</v>
      </c>
      <c r="BN71">
        <v>0.5</v>
      </c>
      <c r="BO71">
        <v>15.35</v>
      </c>
      <c r="BP71">
        <v>0</v>
      </c>
      <c r="BQ71">
        <v>4.41</v>
      </c>
      <c r="BR71">
        <v>2.0699999999999998</v>
      </c>
      <c r="BS71">
        <v>0.44</v>
      </c>
      <c r="BT71">
        <v>0</v>
      </c>
      <c r="BU71">
        <v>0</v>
      </c>
      <c r="BV71">
        <v>0</v>
      </c>
      <c r="BW71">
        <f t="shared" si="5"/>
        <v>76.559999999999988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128.4528</v>
      </c>
      <c r="L72">
        <v>557.72799999999995</v>
      </c>
      <c r="M72">
        <v>90</v>
      </c>
      <c r="N72">
        <v>118.125</v>
      </c>
      <c r="O72">
        <v>123.66562500000001</v>
      </c>
      <c r="P72">
        <v>123</v>
      </c>
      <c r="Q72">
        <v>9.1989000000000001</v>
      </c>
      <c r="R72">
        <v>33.743000000000002</v>
      </c>
      <c r="S72">
        <v>24.986999999999998</v>
      </c>
      <c r="T72">
        <v>0</v>
      </c>
      <c r="U72">
        <v>348.97500000000002</v>
      </c>
      <c r="V72">
        <v>18.07</v>
      </c>
      <c r="W72">
        <v>44.917999999999999</v>
      </c>
      <c r="X72">
        <v>147.515625</v>
      </c>
      <c r="Y72">
        <v>0</v>
      </c>
      <c r="Z72">
        <v>19.6614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32.973100000000002</v>
      </c>
      <c r="AF72">
        <v>8.8740000000000006</v>
      </c>
      <c r="AG72">
        <v>38.981999999999999</v>
      </c>
      <c r="AH72">
        <v>152.94049999999999</v>
      </c>
      <c r="AI72">
        <v>19.094999999999999</v>
      </c>
      <c r="AJ72">
        <v>0</v>
      </c>
      <c r="AK72">
        <v>50.76</v>
      </c>
      <c r="AL72">
        <v>79.364599999999996</v>
      </c>
      <c r="AM72">
        <v>15.996</v>
      </c>
      <c r="AN72">
        <v>0.65042</v>
      </c>
      <c r="AO72">
        <v>28.812000000000001</v>
      </c>
      <c r="AP72">
        <v>10.504200000000001</v>
      </c>
      <c r="AQ72">
        <v>14.49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76.559999999999988</v>
      </c>
      <c r="BA72">
        <f t="shared" si="4"/>
        <v>2558.1397809999994</v>
      </c>
      <c r="BB72">
        <v>69</v>
      </c>
      <c r="BD72">
        <v>22.5</v>
      </c>
      <c r="BE72">
        <v>7.34</v>
      </c>
      <c r="BF72">
        <v>0.76</v>
      </c>
      <c r="BG72">
        <v>4.0599999999999996</v>
      </c>
      <c r="BH72">
        <v>5.58</v>
      </c>
      <c r="BI72">
        <v>4.5999999999999996</v>
      </c>
      <c r="BJ72">
        <v>2.99</v>
      </c>
      <c r="BK72">
        <v>4.05</v>
      </c>
      <c r="BL72">
        <v>1.91</v>
      </c>
      <c r="BM72">
        <v>0</v>
      </c>
      <c r="BN72">
        <v>0.5</v>
      </c>
      <c r="BO72">
        <v>15.35</v>
      </c>
      <c r="BP72">
        <v>0</v>
      </c>
      <c r="BQ72">
        <v>4.41</v>
      </c>
      <c r="BR72">
        <v>2.0699999999999998</v>
      </c>
      <c r="BS72">
        <v>0.44</v>
      </c>
      <c r="BT72">
        <v>0</v>
      </c>
      <c r="BU72">
        <v>0</v>
      </c>
      <c r="BV72">
        <v>0</v>
      </c>
      <c r="BW72">
        <f t="shared" si="5"/>
        <v>76.559999999999988</v>
      </c>
    </row>
    <row r="73" spans="1:75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6.74</v>
      </c>
      <c r="H73">
        <v>0</v>
      </c>
      <c r="I73">
        <v>0</v>
      </c>
      <c r="J73">
        <v>0</v>
      </c>
      <c r="K73">
        <v>168.4528</v>
      </c>
      <c r="L73">
        <v>557.72799999999995</v>
      </c>
      <c r="M73">
        <v>90</v>
      </c>
      <c r="N73">
        <v>118.125</v>
      </c>
      <c r="O73">
        <v>123.66562500000001</v>
      </c>
      <c r="P73">
        <v>123</v>
      </c>
      <c r="Q73">
        <v>9.1989000000000001</v>
      </c>
      <c r="R73">
        <v>33.743000000000002</v>
      </c>
      <c r="S73">
        <v>24.986999999999998</v>
      </c>
      <c r="T73">
        <v>0</v>
      </c>
      <c r="U73">
        <v>348.97500000000002</v>
      </c>
      <c r="V73">
        <v>18.765000000000001</v>
      </c>
      <c r="W73">
        <v>44.6145</v>
      </c>
      <c r="X73">
        <v>147.515625</v>
      </c>
      <c r="Y73">
        <v>0</v>
      </c>
      <c r="Z73">
        <v>19.6614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32.973100000000002</v>
      </c>
      <c r="AF73">
        <v>8.8740000000000006</v>
      </c>
      <c r="AG73">
        <v>38.981999999999999</v>
      </c>
      <c r="AH73">
        <v>152.94049999999999</v>
      </c>
      <c r="AI73">
        <v>19.094999999999999</v>
      </c>
      <c r="AJ73">
        <v>0</v>
      </c>
      <c r="AK73">
        <v>50.76</v>
      </c>
      <c r="AL73">
        <v>79.364599999999996</v>
      </c>
      <c r="AM73">
        <v>15.996</v>
      </c>
      <c r="AN73">
        <v>0.65042</v>
      </c>
      <c r="AO73">
        <v>28.812000000000001</v>
      </c>
      <c r="AP73">
        <v>10.504200000000001</v>
      </c>
      <c r="AQ73">
        <v>28.98</v>
      </c>
      <c r="AR73">
        <v>49.128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76.559999999999988</v>
      </c>
      <c r="BA73">
        <f t="shared" si="4"/>
        <v>2620.2760979999998</v>
      </c>
      <c r="BB73">
        <v>70</v>
      </c>
      <c r="BD73">
        <v>22.5</v>
      </c>
      <c r="BE73">
        <v>7.34</v>
      </c>
      <c r="BF73">
        <v>0.76</v>
      </c>
      <c r="BG73">
        <v>4.0599999999999996</v>
      </c>
      <c r="BH73">
        <v>5.58</v>
      </c>
      <c r="BI73">
        <v>4.5999999999999996</v>
      </c>
      <c r="BJ73">
        <v>2.99</v>
      </c>
      <c r="BK73">
        <v>4.05</v>
      </c>
      <c r="BL73">
        <v>1.91</v>
      </c>
      <c r="BM73">
        <v>0</v>
      </c>
      <c r="BN73">
        <v>0.5</v>
      </c>
      <c r="BO73">
        <v>15.35</v>
      </c>
      <c r="BP73">
        <v>0</v>
      </c>
      <c r="BQ73">
        <v>4.41</v>
      </c>
      <c r="BR73">
        <v>2.0699999999999998</v>
      </c>
      <c r="BS73">
        <v>0.44</v>
      </c>
      <c r="BT73">
        <v>0</v>
      </c>
      <c r="BU73">
        <v>0</v>
      </c>
      <c r="BV73">
        <v>0</v>
      </c>
      <c r="BW73">
        <f t="shared" si="5"/>
        <v>76.559999999999988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3.48</v>
      </c>
      <c r="H74">
        <v>0</v>
      </c>
      <c r="I74">
        <v>0</v>
      </c>
      <c r="J74">
        <v>0</v>
      </c>
      <c r="K74">
        <v>152.4528</v>
      </c>
      <c r="L74">
        <v>557.72799999999995</v>
      </c>
      <c r="M74">
        <v>90</v>
      </c>
      <c r="N74">
        <v>118.125</v>
      </c>
      <c r="O74">
        <v>123.66562500000001</v>
      </c>
      <c r="P74">
        <v>123</v>
      </c>
      <c r="Q74">
        <v>9.1989000000000001</v>
      </c>
      <c r="R74">
        <v>33.743000000000002</v>
      </c>
      <c r="S74">
        <v>24.986999999999998</v>
      </c>
      <c r="T74">
        <v>0</v>
      </c>
      <c r="U74">
        <v>348.97500000000002</v>
      </c>
      <c r="V74">
        <v>18.765000000000001</v>
      </c>
      <c r="W74">
        <v>44.6145</v>
      </c>
      <c r="X74">
        <v>147.515625</v>
      </c>
      <c r="Y74">
        <v>0</v>
      </c>
      <c r="Z74">
        <v>19.6614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32.973100000000002</v>
      </c>
      <c r="AF74">
        <v>8.8740000000000006</v>
      </c>
      <c r="AG74">
        <v>38.981999999999999</v>
      </c>
      <c r="AH74">
        <v>152.94049999999999</v>
      </c>
      <c r="AI74">
        <v>19.094999999999999</v>
      </c>
      <c r="AJ74">
        <v>0</v>
      </c>
      <c r="AK74">
        <v>50.76</v>
      </c>
      <c r="AL74">
        <v>79.364599999999996</v>
      </c>
      <c r="AM74">
        <v>15.996</v>
      </c>
      <c r="AN74">
        <v>0.65042</v>
      </c>
      <c r="AO74">
        <v>28.812000000000001</v>
      </c>
      <c r="AP74">
        <v>10.504200000000001</v>
      </c>
      <c r="AQ74">
        <v>28.98</v>
      </c>
      <c r="AR74">
        <v>49.128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76.559999999999988</v>
      </c>
      <c r="BA74">
        <f t="shared" si="4"/>
        <v>2600.2160979999999</v>
      </c>
      <c r="BB74">
        <v>71</v>
      </c>
      <c r="BD74">
        <v>22.5</v>
      </c>
      <c r="BE74">
        <v>7.34</v>
      </c>
      <c r="BF74">
        <v>0.76</v>
      </c>
      <c r="BG74">
        <v>4.0599999999999996</v>
      </c>
      <c r="BH74">
        <v>5.58</v>
      </c>
      <c r="BI74">
        <v>4.5999999999999996</v>
      </c>
      <c r="BJ74">
        <v>2.99</v>
      </c>
      <c r="BK74">
        <v>4.05</v>
      </c>
      <c r="BL74">
        <v>1.91</v>
      </c>
      <c r="BM74">
        <v>0</v>
      </c>
      <c r="BN74">
        <v>0.5</v>
      </c>
      <c r="BO74">
        <v>15.35</v>
      </c>
      <c r="BP74">
        <v>0</v>
      </c>
      <c r="BQ74">
        <v>4.41</v>
      </c>
      <c r="BR74">
        <v>2.0699999999999998</v>
      </c>
      <c r="BS74">
        <v>0.44</v>
      </c>
      <c r="BT74">
        <v>0</v>
      </c>
      <c r="BU74">
        <v>0</v>
      </c>
      <c r="BV74">
        <v>0</v>
      </c>
      <c r="BW74">
        <f t="shared" si="5"/>
        <v>76.559999999999988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90</v>
      </c>
      <c r="N75">
        <v>118.125</v>
      </c>
      <c r="O75">
        <v>123.66562500000001</v>
      </c>
      <c r="P75">
        <v>123</v>
      </c>
      <c r="Q75">
        <v>10.91</v>
      </c>
      <c r="R75">
        <v>42.390099999999997</v>
      </c>
      <c r="S75">
        <v>26.3901</v>
      </c>
      <c r="T75">
        <v>0</v>
      </c>
      <c r="U75">
        <v>348.97500000000002</v>
      </c>
      <c r="V75">
        <v>19.46</v>
      </c>
      <c r="W75">
        <v>44.6145</v>
      </c>
      <c r="X75">
        <v>147.515625</v>
      </c>
      <c r="Y75">
        <v>0</v>
      </c>
      <c r="Z75">
        <v>19.6614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32.973100000000002</v>
      </c>
      <c r="AF75">
        <v>8.8740000000000006</v>
      </c>
      <c r="AG75">
        <v>38.981999999999999</v>
      </c>
      <c r="AH75">
        <v>152.94049999999999</v>
      </c>
      <c r="AI75">
        <v>28.006</v>
      </c>
      <c r="AJ75">
        <v>0</v>
      </c>
      <c r="AK75">
        <v>50.76</v>
      </c>
      <c r="AL75">
        <v>79.364599999999996</v>
      </c>
      <c r="AM75">
        <v>15.996</v>
      </c>
      <c r="AN75">
        <v>0.65042</v>
      </c>
      <c r="AO75">
        <v>28.812000000000001</v>
      </c>
      <c r="AP75">
        <v>10.504200000000001</v>
      </c>
      <c r="AQ75">
        <v>43.47</v>
      </c>
      <c r="AR75">
        <v>52.44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75.72</v>
      </c>
      <c r="BA75">
        <f t="shared" si="4"/>
        <v>2793.5647979999999</v>
      </c>
      <c r="BB75">
        <v>72</v>
      </c>
      <c r="BD75">
        <v>22.5</v>
      </c>
      <c r="BE75">
        <v>7.16</v>
      </c>
      <c r="BF75">
        <v>0.72</v>
      </c>
      <c r="BG75">
        <v>3.94</v>
      </c>
      <c r="BH75">
        <v>5.58</v>
      </c>
      <c r="BI75">
        <v>4.5999999999999996</v>
      </c>
      <c r="BJ75">
        <v>2.99</v>
      </c>
      <c r="BK75">
        <v>4.05</v>
      </c>
      <c r="BL75">
        <v>1.84</v>
      </c>
      <c r="BM75">
        <v>0</v>
      </c>
      <c r="BN75">
        <v>0.48</v>
      </c>
      <c r="BO75">
        <v>14.98</v>
      </c>
      <c r="BP75">
        <v>0</v>
      </c>
      <c r="BQ75">
        <v>4.28</v>
      </c>
      <c r="BR75">
        <v>2.16</v>
      </c>
      <c r="BS75">
        <v>0.44</v>
      </c>
      <c r="BT75">
        <v>0</v>
      </c>
      <c r="BU75">
        <v>0</v>
      </c>
      <c r="BV75">
        <v>0</v>
      </c>
      <c r="BW75">
        <f t="shared" si="5"/>
        <v>75.72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90</v>
      </c>
      <c r="N76">
        <v>118.125</v>
      </c>
      <c r="O76">
        <v>123.66562500000001</v>
      </c>
      <c r="P76">
        <v>123</v>
      </c>
      <c r="Q76">
        <v>10.91</v>
      </c>
      <c r="R76">
        <v>42.390099999999997</v>
      </c>
      <c r="S76">
        <v>26.3901</v>
      </c>
      <c r="T76">
        <v>0</v>
      </c>
      <c r="U76">
        <v>348.97500000000002</v>
      </c>
      <c r="V76">
        <v>19.46</v>
      </c>
      <c r="W76">
        <v>44.6145</v>
      </c>
      <c r="X76">
        <v>147.515625</v>
      </c>
      <c r="Y76">
        <v>0</v>
      </c>
      <c r="Z76">
        <v>19.6614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8.8740000000000006</v>
      </c>
      <c r="AG76">
        <v>38.981999999999999</v>
      </c>
      <c r="AH76">
        <v>152.94049999999999</v>
      </c>
      <c r="AI76">
        <v>35.643999999999998</v>
      </c>
      <c r="AJ76">
        <v>0</v>
      </c>
      <c r="AK76">
        <v>50.76</v>
      </c>
      <c r="AL76">
        <v>79.364599999999996</v>
      </c>
      <c r="AM76">
        <v>15.996</v>
      </c>
      <c r="AN76">
        <v>0.65042</v>
      </c>
      <c r="AO76">
        <v>28.812000000000001</v>
      </c>
      <c r="AP76">
        <v>10.504200000000001</v>
      </c>
      <c r="AQ76">
        <v>57.96</v>
      </c>
      <c r="AR76">
        <v>52.44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75.72</v>
      </c>
      <c r="BA76">
        <f t="shared" si="4"/>
        <v>2815.692798</v>
      </c>
      <c r="BB76">
        <v>73</v>
      </c>
      <c r="BD76">
        <v>22.5</v>
      </c>
      <c r="BE76">
        <v>7.16</v>
      </c>
      <c r="BF76">
        <v>0.72</v>
      </c>
      <c r="BG76">
        <v>3.94</v>
      </c>
      <c r="BH76">
        <v>5.58</v>
      </c>
      <c r="BI76">
        <v>4.5999999999999996</v>
      </c>
      <c r="BJ76">
        <v>2.99</v>
      </c>
      <c r="BK76">
        <v>4.05</v>
      </c>
      <c r="BL76">
        <v>1.84</v>
      </c>
      <c r="BM76">
        <v>0</v>
      </c>
      <c r="BN76">
        <v>0.48</v>
      </c>
      <c r="BO76">
        <v>14.98</v>
      </c>
      <c r="BP76">
        <v>0</v>
      </c>
      <c r="BQ76">
        <v>4.28</v>
      </c>
      <c r="BR76">
        <v>2.16</v>
      </c>
      <c r="BS76">
        <v>0.44</v>
      </c>
      <c r="BT76">
        <v>0</v>
      </c>
      <c r="BU76">
        <v>0</v>
      </c>
      <c r="BV76">
        <v>0</v>
      </c>
      <c r="BW76">
        <f t="shared" si="5"/>
        <v>75.72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90</v>
      </c>
      <c r="N77">
        <v>118.125</v>
      </c>
      <c r="O77">
        <v>123.66562500000001</v>
      </c>
      <c r="P77">
        <v>123</v>
      </c>
      <c r="Q77">
        <v>10.91</v>
      </c>
      <c r="R77">
        <v>42.390099999999997</v>
      </c>
      <c r="S77">
        <v>26.3901</v>
      </c>
      <c r="T77">
        <v>0</v>
      </c>
      <c r="U77">
        <v>348.97500000000002</v>
      </c>
      <c r="V77">
        <v>20.155000000000001</v>
      </c>
      <c r="W77">
        <v>44.6145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17.748000000000001</v>
      </c>
      <c r="AG77">
        <v>38.981999999999999</v>
      </c>
      <c r="AH77">
        <v>152.94049999999999</v>
      </c>
      <c r="AI77">
        <v>35.643999999999998</v>
      </c>
      <c r="AJ77">
        <v>0</v>
      </c>
      <c r="AK77">
        <v>50.76</v>
      </c>
      <c r="AL77">
        <v>79.364599999999996</v>
      </c>
      <c r="AM77">
        <v>15.996</v>
      </c>
      <c r="AN77">
        <v>0.65042</v>
      </c>
      <c r="AO77">
        <v>28.812000000000001</v>
      </c>
      <c r="AP77">
        <v>10.504200000000001</v>
      </c>
      <c r="AQ77">
        <v>57.96</v>
      </c>
      <c r="AR77">
        <v>52.44</v>
      </c>
      <c r="AS77">
        <v>31.612200000000001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75.319999999999993</v>
      </c>
      <c r="BA77">
        <f t="shared" si="4"/>
        <v>2824.8617980000008</v>
      </c>
      <c r="BB77">
        <v>74</v>
      </c>
      <c r="BD77">
        <v>22.5</v>
      </c>
      <c r="BE77">
        <v>7.16</v>
      </c>
      <c r="BF77">
        <v>0.72</v>
      </c>
      <c r="BG77">
        <v>3.94</v>
      </c>
      <c r="BH77">
        <v>5.58</v>
      </c>
      <c r="BI77">
        <v>4.5999999999999996</v>
      </c>
      <c r="BJ77">
        <v>2.99</v>
      </c>
      <c r="BK77">
        <v>4.05</v>
      </c>
      <c r="BL77">
        <v>1.84</v>
      </c>
      <c r="BM77">
        <v>0</v>
      </c>
      <c r="BN77">
        <v>0.48</v>
      </c>
      <c r="BO77">
        <v>14.58</v>
      </c>
      <c r="BP77">
        <v>0</v>
      </c>
      <c r="BQ77">
        <v>4.28</v>
      </c>
      <c r="BR77">
        <v>2.16</v>
      </c>
      <c r="BS77">
        <v>0.44</v>
      </c>
      <c r="BT77">
        <v>0</v>
      </c>
      <c r="BU77">
        <v>0</v>
      </c>
      <c r="BV77">
        <v>0</v>
      </c>
      <c r="BW77">
        <f t="shared" si="5"/>
        <v>75.319999999999993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90</v>
      </c>
      <c r="N78">
        <v>118.125</v>
      </c>
      <c r="O78">
        <v>123.66562500000001</v>
      </c>
      <c r="P78">
        <v>123</v>
      </c>
      <c r="Q78">
        <v>10.91</v>
      </c>
      <c r="R78">
        <v>42.390099999999997</v>
      </c>
      <c r="S78">
        <v>26.3901</v>
      </c>
      <c r="T78">
        <v>0</v>
      </c>
      <c r="U78">
        <v>348.97500000000002</v>
      </c>
      <c r="V78">
        <v>20.731850000000001</v>
      </c>
      <c r="W78">
        <v>44.6145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17.748000000000001</v>
      </c>
      <c r="AG78">
        <v>38.981999999999999</v>
      </c>
      <c r="AH78">
        <v>152.94049999999999</v>
      </c>
      <c r="AI78">
        <v>42.009</v>
      </c>
      <c r="AJ78">
        <v>0</v>
      </c>
      <c r="AK78">
        <v>50.76</v>
      </c>
      <c r="AL78">
        <v>79.364599999999996</v>
      </c>
      <c r="AM78">
        <v>15.996</v>
      </c>
      <c r="AN78">
        <v>0.65042</v>
      </c>
      <c r="AO78">
        <v>28.812000000000001</v>
      </c>
      <c r="AP78">
        <v>10.504200000000001</v>
      </c>
      <c r="AQ78">
        <v>62.244</v>
      </c>
      <c r="AR78">
        <v>52.44</v>
      </c>
      <c r="AS78">
        <v>31.612200000000001</v>
      </c>
      <c r="AT78">
        <v>10.498011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75.319999999999993</v>
      </c>
      <c r="BA78">
        <f t="shared" si="4"/>
        <v>2835.3380590000011</v>
      </c>
      <c r="BB78">
        <v>75</v>
      </c>
      <c r="BD78">
        <v>22.5</v>
      </c>
      <c r="BE78">
        <v>7.16</v>
      </c>
      <c r="BF78">
        <v>0.72</v>
      </c>
      <c r="BG78">
        <v>3.94</v>
      </c>
      <c r="BH78">
        <v>5.58</v>
      </c>
      <c r="BI78">
        <v>4.5999999999999996</v>
      </c>
      <c r="BJ78">
        <v>2.99</v>
      </c>
      <c r="BK78">
        <v>4.05</v>
      </c>
      <c r="BL78">
        <v>1.84</v>
      </c>
      <c r="BM78">
        <v>0</v>
      </c>
      <c r="BN78">
        <v>0.48</v>
      </c>
      <c r="BO78">
        <v>14.58</v>
      </c>
      <c r="BP78">
        <v>0</v>
      </c>
      <c r="BQ78">
        <v>4.28</v>
      </c>
      <c r="BR78">
        <v>2.16</v>
      </c>
      <c r="BS78">
        <v>0.44</v>
      </c>
      <c r="BT78">
        <v>0</v>
      </c>
      <c r="BU78">
        <v>0</v>
      </c>
      <c r="BV78">
        <v>0</v>
      </c>
      <c r="BW78">
        <f t="shared" si="5"/>
        <v>75.319999999999993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629.90039999999999</v>
      </c>
      <c r="M79">
        <v>90</v>
      </c>
      <c r="N79">
        <v>118.125</v>
      </c>
      <c r="O79">
        <v>123.66562500000001</v>
      </c>
      <c r="P79">
        <v>123</v>
      </c>
      <c r="Q79">
        <v>10.91</v>
      </c>
      <c r="R79">
        <v>42.390099999999997</v>
      </c>
      <c r="S79">
        <v>26.3901</v>
      </c>
      <c r="T79">
        <v>0</v>
      </c>
      <c r="U79">
        <v>348.97500000000002</v>
      </c>
      <c r="V79">
        <v>20.731850000000001</v>
      </c>
      <c r="W79">
        <v>44.311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32.973100000000002</v>
      </c>
      <c r="AF79">
        <v>30.171600000000002</v>
      </c>
      <c r="AG79">
        <v>38.981999999999999</v>
      </c>
      <c r="AH79">
        <v>154.69245000000001</v>
      </c>
      <c r="AI79">
        <v>48.374000000000002</v>
      </c>
      <c r="AJ79">
        <v>0</v>
      </c>
      <c r="AK79">
        <v>50.76</v>
      </c>
      <c r="AL79">
        <v>79.364599999999996</v>
      </c>
      <c r="AM79">
        <v>16.7958</v>
      </c>
      <c r="AN79">
        <v>0.65042</v>
      </c>
      <c r="AO79">
        <v>28.812000000000001</v>
      </c>
      <c r="AP79">
        <v>9.4794</v>
      </c>
      <c r="AQ79">
        <v>62.244</v>
      </c>
      <c r="AR79">
        <v>49.128</v>
      </c>
      <c r="AS79">
        <v>31.612200000000001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75.319999999999993</v>
      </c>
      <c r="BA79">
        <f t="shared" si="4"/>
        <v>2834.8262700000009</v>
      </c>
      <c r="BB79">
        <v>76</v>
      </c>
      <c r="BD79">
        <v>22.5</v>
      </c>
      <c r="BE79">
        <v>7.16</v>
      </c>
      <c r="BF79">
        <v>0.72</v>
      </c>
      <c r="BG79">
        <v>3.94</v>
      </c>
      <c r="BH79">
        <v>5.58</v>
      </c>
      <c r="BI79">
        <v>4.5999999999999996</v>
      </c>
      <c r="BJ79">
        <v>2.99</v>
      </c>
      <c r="BK79">
        <v>4.05</v>
      </c>
      <c r="BL79">
        <v>1.84</v>
      </c>
      <c r="BM79">
        <v>0</v>
      </c>
      <c r="BN79">
        <v>0.48</v>
      </c>
      <c r="BO79">
        <v>14.58</v>
      </c>
      <c r="BP79">
        <v>0</v>
      </c>
      <c r="BQ79">
        <v>4.28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75.319999999999993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639.90039999999999</v>
      </c>
      <c r="M80">
        <v>90</v>
      </c>
      <c r="N80">
        <v>118.125</v>
      </c>
      <c r="O80">
        <v>123.66562500000001</v>
      </c>
      <c r="P80">
        <v>123</v>
      </c>
      <c r="Q80">
        <v>10.91</v>
      </c>
      <c r="R80">
        <v>42.390099999999997</v>
      </c>
      <c r="S80">
        <v>26.3901</v>
      </c>
      <c r="T80">
        <v>0</v>
      </c>
      <c r="U80">
        <v>348.97500000000002</v>
      </c>
      <c r="V80">
        <v>20.731850000000001</v>
      </c>
      <c r="W80">
        <v>44.311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32.973100000000002</v>
      </c>
      <c r="AF80">
        <v>30.171600000000002</v>
      </c>
      <c r="AG80">
        <v>38.981999999999999</v>
      </c>
      <c r="AH80">
        <v>154.69245000000001</v>
      </c>
      <c r="AI80">
        <v>66.195999999999998</v>
      </c>
      <c r="AJ80">
        <v>0</v>
      </c>
      <c r="AK80">
        <v>50.76</v>
      </c>
      <c r="AL80">
        <v>79.364599999999996</v>
      </c>
      <c r="AM80">
        <v>16.7958</v>
      </c>
      <c r="AN80">
        <v>0.65042</v>
      </c>
      <c r="AO80">
        <v>28.812000000000001</v>
      </c>
      <c r="AP80">
        <v>9.4794</v>
      </c>
      <c r="AQ80">
        <v>62.244</v>
      </c>
      <c r="AR80">
        <v>49.128</v>
      </c>
      <c r="AS80">
        <v>31.612200000000001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75.319999999999993</v>
      </c>
      <c r="BA80">
        <f t="shared" si="4"/>
        <v>2862.648270000001</v>
      </c>
      <c r="BB80">
        <v>77</v>
      </c>
      <c r="BD80">
        <v>22.5</v>
      </c>
      <c r="BE80">
        <v>7.16</v>
      </c>
      <c r="BF80">
        <v>0.72</v>
      </c>
      <c r="BG80">
        <v>3.94</v>
      </c>
      <c r="BH80">
        <v>5.58</v>
      </c>
      <c r="BI80">
        <v>4.5999999999999996</v>
      </c>
      <c r="BJ80">
        <v>2.99</v>
      </c>
      <c r="BK80">
        <v>4.05</v>
      </c>
      <c r="BL80">
        <v>1.84</v>
      </c>
      <c r="BM80">
        <v>0</v>
      </c>
      <c r="BN80">
        <v>0.48</v>
      </c>
      <c r="BO80">
        <v>14.58</v>
      </c>
      <c r="BP80">
        <v>0</v>
      </c>
      <c r="BQ80">
        <v>4.28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75.319999999999993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639.90039999999999</v>
      </c>
      <c r="M81">
        <v>90</v>
      </c>
      <c r="N81">
        <v>118.125</v>
      </c>
      <c r="O81">
        <v>123.66562500000001</v>
      </c>
      <c r="P81">
        <v>123</v>
      </c>
      <c r="Q81">
        <v>10.91</v>
      </c>
      <c r="R81">
        <v>42.390099999999997</v>
      </c>
      <c r="S81">
        <v>26.3901</v>
      </c>
      <c r="T81">
        <v>0</v>
      </c>
      <c r="U81">
        <v>348.97500000000002</v>
      </c>
      <c r="V81">
        <v>20.731850000000001</v>
      </c>
      <c r="W81">
        <v>44.311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32.973100000000002</v>
      </c>
      <c r="AF81">
        <v>30.171600000000002</v>
      </c>
      <c r="AG81">
        <v>38.981999999999999</v>
      </c>
      <c r="AH81">
        <v>154.69245000000001</v>
      </c>
      <c r="AI81">
        <v>66.195999999999998</v>
      </c>
      <c r="AJ81">
        <v>0</v>
      </c>
      <c r="AK81">
        <v>50.76</v>
      </c>
      <c r="AL81">
        <v>79.364599999999996</v>
      </c>
      <c r="AM81">
        <v>16.7958</v>
      </c>
      <c r="AN81">
        <v>0.65042</v>
      </c>
      <c r="AO81">
        <v>28.812000000000001</v>
      </c>
      <c r="AP81">
        <v>9.4794</v>
      </c>
      <c r="AQ81">
        <v>62.244</v>
      </c>
      <c r="AR81">
        <v>49.128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75.319999999999993</v>
      </c>
      <c r="BA81">
        <f t="shared" si="4"/>
        <v>2862.648270000001</v>
      </c>
      <c r="BB81">
        <v>78</v>
      </c>
      <c r="BD81">
        <v>22.5</v>
      </c>
      <c r="BE81">
        <v>7.16</v>
      </c>
      <c r="BF81">
        <v>0.72</v>
      </c>
      <c r="BG81">
        <v>3.94</v>
      </c>
      <c r="BH81">
        <v>5.58</v>
      </c>
      <c r="BI81">
        <v>4.5999999999999996</v>
      </c>
      <c r="BJ81">
        <v>2.99</v>
      </c>
      <c r="BK81">
        <v>4.05</v>
      </c>
      <c r="BL81">
        <v>1.84</v>
      </c>
      <c r="BM81">
        <v>0</v>
      </c>
      <c r="BN81">
        <v>0.48</v>
      </c>
      <c r="BO81">
        <v>14.58</v>
      </c>
      <c r="BP81">
        <v>0</v>
      </c>
      <c r="BQ81">
        <v>4.28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75.319999999999993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123</v>
      </c>
      <c r="Q82">
        <v>10.91</v>
      </c>
      <c r="R82">
        <v>42.390099999999997</v>
      </c>
      <c r="S82">
        <v>26.3901</v>
      </c>
      <c r="T82">
        <v>0</v>
      </c>
      <c r="U82">
        <v>348.97500000000002</v>
      </c>
      <c r="V82">
        <v>20.731850000000001</v>
      </c>
      <c r="W82">
        <v>44.311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32.973100000000002</v>
      </c>
      <c r="AF82">
        <v>30.171600000000002</v>
      </c>
      <c r="AG82">
        <v>38.981999999999999</v>
      </c>
      <c r="AH82">
        <v>154.69245000000001</v>
      </c>
      <c r="AI82">
        <v>66.195999999999998</v>
      </c>
      <c r="AJ82">
        <v>0</v>
      </c>
      <c r="AK82">
        <v>50.76</v>
      </c>
      <c r="AL82">
        <v>79.364599999999996</v>
      </c>
      <c r="AM82">
        <v>16.7958</v>
      </c>
      <c r="AN82">
        <v>0.65042</v>
      </c>
      <c r="AO82">
        <v>28.812000000000001</v>
      </c>
      <c r="AP82">
        <v>9.4794</v>
      </c>
      <c r="AQ82">
        <v>62.244</v>
      </c>
      <c r="AR82">
        <v>49.128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75.319999999999993</v>
      </c>
      <c r="BA82">
        <f t="shared" si="4"/>
        <v>2875.8979700000009</v>
      </c>
      <c r="BB82">
        <v>79</v>
      </c>
      <c r="BD82">
        <v>22.5</v>
      </c>
      <c r="BE82">
        <v>7.16</v>
      </c>
      <c r="BF82">
        <v>0.72</v>
      </c>
      <c r="BG82">
        <v>3.94</v>
      </c>
      <c r="BH82">
        <v>5.58</v>
      </c>
      <c r="BI82">
        <v>4.5999999999999996</v>
      </c>
      <c r="BJ82">
        <v>2.99</v>
      </c>
      <c r="BK82">
        <v>4.05</v>
      </c>
      <c r="BL82">
        <v>1.84</v>
      </c>
      <c r="BM82">
        <v>0</v>
      </c>
      <c r="BN82">
        <v>0.48</v>
      </c>
      <c r="BO82">
        <v>14.58</v>
      </c>
      <c r="BP82">
        <v>0</v>
      </c>
      <c r="BQ82">
        <v>4.28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75.319999999999993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123</v>
      </c>
      <c r="Q83">
        <v>10.91</v>
      </c>
      <c r="R83">
        <v>42.390099999999997</v>
      </c>
      <c r="S83">
        <v>26.3901</v>
      </c>
      <c r="T83">
        <v>0</v>
      </c>
      <c r="U83">
        <v>348.97500000000002</v>
      </c>
      <c r="V83">
        <v>20.731850000000001</v>
      </c>
      <c r="W83">
        <v>44.311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32.973100000000002</v>
      </c>
      <c r="AF83">
        <v>30.171600000000002</v>
      </c>
      <c r="AG83">
        <v>38.981999999999999</v>
      </c>
      <c r="AH83">
        <v>154.69245000000001</v>
      </c>
      <c r="AI83">
        <v>66.195999999999998</v>
      </c>
      <c r="AJ83">
        <v>0</v>
      </c>
      <c r="AK83">
        <v>50.76</v>
      </c>
      <c r="AL83">
        <v>79.364599999999996</v>
      </c>
      <c r="AM83">
        <v>16.7958</v>
      </c>
      <c r="AN83">
        <v>0.65042</v>
      </c>
      <c r="AO83">
        <v>28.812000000000001</v>
      </c>
      <c r="AP83">
        <v>9.4794</v>
      </c>
      <c r="AQ83">
        <v>62.244</v>
      </c>
      <c r="AR83">
        <v>52.44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75.319999999999993</v>
      </c>
      <c r="BA83">
        <f t="shared" si="4"/>
        <v>2879.2099700000008</v>
      </c>
      <c r="BB83">
        <v>80</v>
      </c>
      <c r="BD83">
        <v>22.5</v>
      </c>
      <c r="BE83">
        <v>7.16</v>
      </c>
      <c r="BF83">
        <v>0.72</v>
      </c>
      <c r="BG83">
        <v>3.94</v>
      </c>
      <c r="BH83">
        <v>5.58</v>
      </c>
      <c r="BI83">
        <v>4.5999999999999996</v>
      </c>
      <c r="BJ83">
        <v>2.99</v>
      </c>
      <c r="BK83">
        <v>4.05</v>
      </c>
      <c r="BL83">
        <v>1.84</v>
      </c>
      <c r="BM83">
        <v>0</v>
      </c>
      <c r="BN83">
        <v>0.48</v>
      </c>
      <c r="BO83">
        <v>14.58</v>
      </c>
      <c r="BP83">
        <v>0</v>
      </c>
      <c r="BQ83">
        <v>4.28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75.319999999999993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123</v>
      </c>
      <c r="Q84">
        <v>10.91</v>
      </c>
      <c r="R84">
        <v>42.390099999999997</v>
      </c>
      <c r="S84">
        <v>26.3901</v>
      </c>
      <c r="T84">
        <v>0</v>
      </c>
      <c r="U84">
        <v>348.97500000000002</v>
      </c>
      <c r="V84">
        <v>20.731850000000001</v>
      </c>
      <c r="W84">
        <v>44.311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32.973100000000002</v>
      </c>
      <c r="AF84">
        <v>30.171600000000002</v>
      </c>
      <c r="AG84">
        <v>38.981999999999999</v>
      </c>
      <c r="AH84">
        <v>154.69245000000001</v>
      </c>
      <c r="AI84">
        <v>66.195999999999998</v>
      </c>
      <c r="AJ84">
        <v>0</v>
      </c>
      <c r="AK84">
        <v>50.76</v>
      </c>
      <c r="AL84">
        <v>79.364599999999996</v>
      </c>
      <c r="AM84">
        <v>16.7958</v>
      </c>
      <c r="AN84">
        <v>0.65042</v>
      </c>
      <c r="AO84">
        <v>28.812000000000001</v>
      </c>
      <c r="AP84">
        <v>9.4794</v>
      </c>
      <c r="AQ84">
        <v>62.244</v>
      </c>
      <c r="AR84">
        <v>52.44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75.319999999999993</v>
      </c>
      <c r="BA84">
        <f t="shared" si="4"/>
        <v>2879.2099700000008</v>
      </c>
      <c r="BB84">
        <v>81</v>
      </c>
      <c r="BD84">
        <v>22.5</v>
      </c>
      <c r="BE84">
        <v>7.16</v>
      </c>
      <c r="BF84">
        <v>0.72</v>
      </c>
      <c r="BG84">
        <v>3.94</v>
      </c>
      <c r="BH84">
        <v>5.58</v>
      </c>
      <c r="BI84">
        <v>4.5999999999999996</v>
      </c>
      <c r="BJ84">
        <v>2.99</v>
      </c>
      <c r="BK84">
        <v>4.05</v>
      </c>
      <c r="BL84">
        <v>1.84</v>
      </c>
      <c r="BM84">
        <v>0</v>
      </c>
      <c r="BN84">
        <v>0.48</v>
      </c>
      <c r="BO84">
        <v>14.58</v>
      </c>
      <c r="BP84">
        <v>0</v>
      </c>
      <c r="BQ84">
        <v>4.28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75.319999999999993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123</v>
      </c>
      <c r="Q85">
        <v>10.91</v>
      </c>
      <c r="R85">
        <v>42.390099999999997</v>
      </c>
      <c r="S85">
        <v>26.3901</v>
      </c>
      <c r="T85">
        <v>0</v>
      </c>
      <c r="U85">
        <v>348.97500000000002</v>
      </c>
      <c r="V85">
        <v>20.731850000000001</v>
      </c>
      <c r="W85">
        <v>44.311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32.973100000000002</v>
      </c>
      <c r="AF85">
        <v>30.171600000000002</v>
      </c>
      <c r="AG85">
        <v>38.981999999999999</v>
      </c>
      <c r="AH85">
        <v>154.69245000000001</v>
      </c>
      <c r="AI85">
        <v>66.195999999999998</v>
      </c>
      <c r="AJ85">
        <v>0</v>
      </c>
      <c r="AK85">
        <v>50.76</v>
      </c>
      <c r="AL85">
        <v>79.364599999999996</v>
      </c>
      <c r="AM85">
        <v>16.7958</v>
      </c>
      <c r="AN85">
        <v>0.65042</v>
      </c>
      <c r="AO85">
        <v>28.812000000000001</v>
      </c>
      <c r="AP85">
        <v>9.4794</v>
      </c>
      <c r="AQ85">
        <v>62.244</v>
      </c>
      <c r="AR85">
        <v>49.128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75.819999999999993</v>
      </c>
      <c r="BA85">
        <f t="shared" si="4"/>
        <v>2876.3979700000009</v>
      </c>
      <c r="BB85">
        <v>82</v>
      </c>
      <c r="BD85">
        <v>22.5</v>
      </c>
      <c r="BE85">
        <v>7.16</v>
      </c>
      <c r="BF85">
        <v>0.72</v>
      </c>
      <c r="BG85">
        <v>3.94</v>
      </c>
      <c r="BH85">
        <v>5.58</v>
      </c>
      <c r="BI85">
        <v>4.5999999999999996</v>
      </c>
      <c r="BJ85">
        <v>2.99</v>
      </c>
      <c r="BK85">
        <v>4.3099999999999996</v>
      </c>
      <c r="BL85">
        <v>1.84</v>
      </c>
      <c r="BM85">
        <v>0</v>
      </c>
      <c r="BN85">
        <v>0.48</v>
      </c>
      <c r="BO85">
        <v>14.82</v>
      </c>
      <c r="BP85">
        <v>0</v>
      </c>
      <c r="BQ85">
        <v>4.28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75.819999999999993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123</v>
      </c>
      <c r="Q86">
        <v>10.91</v>
      </c>
      <c r="R86">
        <v>42.390099999999997</v>
      </c>
      <c r="S86">
        <v>26.3901</v>
      </c>
      <c r="T86">
        <v>0</v>
      </c>
      <c r="U86">
        <v>348.97500000000002</v>
      </c>
      <c r="V86">
        <v>20.731850000000001</v>
      </c>
      <c r="W86">
        <v>44.311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32.973100000000002</v>
      </c>
      <c r="AF86">
        <v>30.171600000000002</v>
      </c>
      <c r="AG86">
        <v>38.981999999999999</v>
      </c>
      <c r="AH86">
        <v>154.69245000000001</v>
      </c>
      <c r="AI86">
        <v>35.643999999999998</v>
      </c>
      <c r="AJ86">
        <v>0</v>
      </c>
      <c r="AK86">
        <v>50.76</v>
      </c>
      <c r="AL86">
        <v>79.364599999999996</v>
      </c>
      <c r="AM86">
        <v>16.7958</v>
      </c>
      <c r="AN86">
        <v>0.65042</v>
      </c>
      <c r="AO86">
        <v>28.812000000000001</v>
      </c>
      <c r="AP86">
        <v>9.4794</v>
      </c>
      <c r="AQ86">
        <v>62.244</v>
      </c>
      <c r="AR86">
        <v>49.128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75.819999999999993</v>
      </c>
      <c r="BA86">
        <f t="shared" si="4"/>
        <v>2845.8459700000008</v>
      </c>
      <c r="BB86">
        <v>83</v>
      </c>
      <c r="BD86">
        <v>22.5</v>
      </c>
      <c r="BE86">
        <v>7.16</v>
      </c>
      <c r="BF86">
        <v>0.72</v>
      </c>
      <c r="BG86">
        <v>3.94</v>
      </c>
      <c r="BH86">
        <v>5.58</v>
      </c>
      <c r="BI86">
        <v>4.5999999999999996</v>
      </c>
      <c r="BJ86">
        <v>2.99</v>
      </c>
      <c r="BK86">
        <v>4.3099999999999996</v>
      </c>
      <c r="BL86">
        <v>1.84</v>
      </c>
      <c r="BM86">
        <v>0</v>
      </c>
      <c r="BN86">
        <v>0.48</v>
      </c>
      <c r="BO86">
        <v>14.82</v>
      </c>
      <c r="BP86">
        <v>0</v>
      </c>
      <c r="BQ86">
        <v>4.28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75.819999999999993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123</v>
      </c>
      <c r="Q87">
        <v>10.91</v>
      </c>
      <c r="R87">
        <v>42.390099999999997</v>
      </c>
      <c r="S87">
        <v>26.3901</v>
      </c>
      <c r="T87">
        <v>0</v>
      </c>
      <c r="U87">
        <v>348.97500000000002</v>
      </c>
      <c r="V87">
        <v>20.731850000000001</v>
      </c>
      <c r="W87">
        <v>44.311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16.678999999999998</v>
      </c>
      <c r="AF87">
        <v>26.622</v>
      </c>
      <c r="AG87">
        <v>38.981999999999999</v>
      </c>
      <c r="AH87">
        <v>152.94049999999999</v>
      </c>
      <c r="AI87">
        <v>48.374000000000002</v>
      </c>
      <c r="AJ87">
        <v>0</v>
      </c>
      <c r="AK87">
        <v>50.76</v>
      </c>
      <c r="AL87">
        <v>79.364599999999996</v>
      </c>
      <c r="AM87">
        <v>15.996</v>
      </c>
      <c r="AN87">
        <v>0.65042</v>
      </c>
      <c r="AO87">
        <v>28.812000000000001</v>
      </c>
      <c r="AP87">
        <v>10.888500000000001</v>
      </c>
      <c r="AQ87">
        <v>60.039000000000001</v>
      </c>
      <c r="AR87">
        <v>49.128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75.819999999999993</v>
      </c>
      <c r="BA87">
        <f t="shared" si="4"/>
        <v>2830.0963480000009</v>
      </c>
      <c r="BB87">
        <v>84</v>
      </c>
      <c r="BD87">
        <v>22.5</v>
      </c>
      <c r="BE87">
        <v>7.16</v>
      </c>
      <c r="BF87">
        <v>0.72</v>
      </c>
      <c r="BG87">
        <v>3.94</v>
      </c>
      <c r="BH87">
        <v>5.58</v>
      </c>
      <c r="BI87">
        <v>4.5999999999999996</v>
      </c>
      <c r="BJ87">
        <v>2.99</v>
      </c>
      <c r="BK87">
        <v>4.3099999999999996</v>
      </c>
      <c r="BL87">
        <v>1.84</v>
      </c>
      <c r="BM87">
        <v>0</v>
      </c>
      <c r="BN87">
        <v>0.48</v>
      </c>
      <c r="BO87">
        <v>14.82</v>
      </c>
      <c r="BP87">
        <v>0</v>
      </c>
      <c r="BQ87">
        <v>4.28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75.819999999999993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123</v>
      </c>
      <c r="Q88">
        <v>10.91</v>
      </c>
      <c r="R88">
        <v>42.390099999999997</v>
      </c>
      <c r="S88">
        <v>26.3901</v>
      </c>
      <c r="T88">
        <v>0</v>
      </c>
      <c r="U88">
        <v>348.97500000000002</v>
      </c>
      <c r="V88">
        <v>20.731850000000001</v>
      </c>
      <c r="W88">
        <v>44.311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16.678999999999998</v>
      </c>
      <c r="AF88">
        <v>26.622</v>
      </c>
      <c r="AG88">
        <v>38.981999999999999</v>
      </c>
      <c r="AH88">
        <v>152.94049999999999</v>
      </c>
      <c r="AI88">
        <v>48.374000000000002</v>
      </c>
      <c r="AJ88">
        <v>0</v>
      </c>
      <c r="AK88">
        <v>50.76</v>
      </c>
      <c r="AL88">
        <v>79.364599999999996</v>
      </c>
      <c r="AM88">
        <v>15.996</v>
      </c>
      <c r="AN88">
        <v>0.65042</v>
      </c>
      <c r="AO88">
        <v>28.812000000000001</v>
      </c>
      <c r="AP88">
        <v>10.888500000000001</v>
      </c>
      <c r="AQ88">
        <v>59.85</v>
      </c>
      <c r="AR88">
        <v>49.128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75.819999999999993</v>
      </c>
      <c r="BA88">
        <f t="shared" si="4"/>
        <v>2829.9073480000006</v>
      </c>
      <c r="BB88">
        <v>85</v>
      </c>
      <c r="BD88">
        <v>22.5</v>
      </c>
      <c r="BE88">
        <v>7.16</v>
      </c>
      <c r="BF88">
        <v>0.72</v>
      </c>
      <c r="BG88">
        <v>3.94</v>
      </c>
      <c r="BH88">
        <v>5.58</v>
      </c>
      <c r="BI88">
        <v>4.5999999999999996</v>
      </c>
      <c r="BJ88">
        <v>2.99</v>
      </c>
      <c r="BK88">
        <v>4.3099999999999996</v>
      </c>
      <c r="BL88">
        <v>1.84</v>
      </c>
      <c r="BM88">
        <v>0</v>
      </c>
      <c r="BN88">
        <v>0.48</v>
      </c>
      <c r="BO88">
        <v>14.82</v>
      </c>
      <c r="BP88">
        <v>0</v>
      </c>
      <c r="BQ88">
        <v>4.28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75.819999999999993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123</v>
      </c>
      <c r="Q89">
        <v>10.91</v>
      </c>
      <c r="R89">
        <v>42.390099999999997</v>
      </c>
      <c r="S89">
        <v>26.3901</v>
      </c>
      <c r="T89">
        <v>0</v>
      </c>
      <c r="U89">
        <v>348.97500000000002</v>
      </c>
      <c r="V89">
        <v>20.731850000000001</v>
      </c>
      <c r="W89">
        <v>44.311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16.678999999999998</v>
      </c>
      <c r="AF89">
        <v>26.622</v>
      </c>
      <c r="AG89">
        <v>38.981999999999999</v>
      </c>
      <c r="AH89">
        <v>152.94049999999999</v>
      </c>
      <c r="AI89">
        <v>48.374000000000002</v>
      </c>
      <c r="AJ89">
        <v>0</v>
      </c>
      <c r="AK89">
        <v>50.76</v>
      </c>
      <c r="AL89">
        <v>79.364599999999996</v>
      </c>
      <c r="AM89">
        <v>15.996</v>
      </c>
      <c r="AN89">
        <v>0.65042</v>
      </c>
      <c r="AO89">
        <v>28.812000000000001</v>
      </c>
      <c r="AP89">
        <v>10.888500000000001</v>
      </c>
      <c r="AQ89">
        <v>59.85</v>
      </c>
      <c r="AR89">
        <v>49.128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75.819999999999993</v>
      </c>
      <c r="BA89">
        <f t="shared" si="4"/>
        <v>2829.9073480000006</v>
      </c>
      <c r="BB89">
        <v>86</v>
      </c>
      <c r="BD89">
        <v>22.5</v>
      </c>
      <c r="BE89">
        <v>7.16</v>
      </c>
      <c r="BF89">
        <v>0.72</v>
      </c>
      <c r="BG89">
        <v>3.94</v>
      </c>
      <c r="BH89">
        <v>5.58</v>
      </c>
      <c r="BI89">
        <v>4.5999999999999996</v>
      </c>
      <c r="BJ89">
        <v>2.99</v>
      </c>
      <c r="BK89">
        <v>4.3099999999999996</v>
      </c>
      <c r="BL89">
        <v>1.84</v>
      </c>
      <c r="BM89">
        <v>0</v>
      </c>
      <c r="BN89">
        <v>0.48</v>
      </c>
      <c r="BO89">
        <v>14.82</v>
      </c>
      <c r="BP89">
        <v>0</v>
      </c>
      <c r="BQ89">
        <v>4.28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75.819999999999993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123</v>
      </c>
      <c r="Q90">
        <v>10.91</v>
      </c>
      <c r="R90">
        <v>42.390099999999997</v>
      </c>
      <c r="S90">
        <v>26.3901</v>
      </c>
      <c r="T90">
        <v>0</v>
      </c>
      <c r="U90">
        <v>348.97500000000002</v>
      </c>
      <c r="V90">
        <v>20.731850000000001</v>
      </c>
      <c r="W90">
        <v>44.311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16.678999999999998</v>
      </c>
      <c r="AF90">
        <v>26.622</v>
      </c>
      <c r="AG90">
        <v>38.981999999999999</v>
      </c>
      <c r="AH90">
        <v>152.94049999999999</v>
      </c>
      <c r="AI90">
        <v>48.374000000000002</v>
      </c>
      <c r="AJ90">
        <v>0</v>
      </c>
      <c r="AK90">
        <v>50.76</v>
      </c>
      <c r="AL90">
        <v>79.364599999999996</v>
      </c>
      <c r="AM90">
        <v>15.996</v>
      </c>
      <c r="AN90">
        <v>0.65042</v>
      </c>
      <c r="AO90">
        <v>28.812000000000001</v>
      </c>
      <c r="AP90">
        <v>10.888500000000001</v>
      </c>
      <c r="AQ90">
        <v>59.85</v>
      </c>
      <c r="AR90">
        <v>49.128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75.819999999999993</v>
      </c>
      <c r="BA90">
        <f t="shared" si="4"/>
        <v>2829.9073480000006</v>
      </c>
      <c r="BB90">
        <v>87</v>
      </c>
      <c r="BD90">
        <v>22.5</v>
      </c>
      <c r="BE90">
        <v>7.16</v>
      </c>
      <c r="BF90">
        <v>0.72</v>
      </c>
      <c r="BG90">
        <v>3.94</v>
      </c>
      <c r="BH90">
        <v>5.58</v>
      </c>
      <c r="BI90">
        <v>4.5999999999999996</v>
      </c>
      <c r="BJ90">
        <v>2.99</v>
      </c>
      <c r="BK90">
        <v>4.3099999999999996</v>
      </c>
      <c r="BL90">
        <v>1.84</v>
      </c>
      <c r="BM90">
        <v>0</v>
      </c>
      <c r="BN90">
        <v>0.48</v>
      </c>
      <c r="BO90">
        <v>14.82</v>
      </c>
      <c r="BP90">
        <v>0</v>
      </c>
      <c r="BQ90">
        <v>4.28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75.819999999999993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123</v>
      </c>
      <c r="Q91">
        <v>10.91</v>
      </c>
      <c r="R91">
        <v>42.390099999999997</v>
      </c>
      <c r="S91">
        <v>26.3901</v>
      </c>
      <c r="T91">
        <v>0</v>
      </c>
      <c r="U91">
        <v>348.97500000000002</v>
      </c>
      <c r="V91">
        <v>20.731850000000001</v>
      </c>
      <c r="W91">
        <v>44.311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32.973100000000002</v>
      </c>
      <c r="AF91">
        <v>30.171600000000002</v>
      </c>
      <c r="AG91">
        <v>38.981999999999999</v>
      </c>
      <c r="AH91">
        <v>154.69245000000001</v>
      </c>
      <c r="AI91">
        <v>48.374000000000002</v>
      </c>
      <c r="AJ91">
        <v>0</v>
      </c>
      <c r="AK91">
        <v>50.76</v>
      </c>
      <c r="AL91">
        <v>79.364599999999996</v>
      </c>
      <c r="AM91">
        <v>16.7958</v>
      </c>
      <c r="AN91">
        <v>0.65042</v>
      </c>
      <c r="AO91">
        <v>28.812000000000001</v>
      </c>
      <c r="AP91">
        <v>10.888500000000001</v>
      </c>
      <c r="AQ91">
        <v>61.488</v>
      </c>
      <c r="AR91">
        <v>49.128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76.72</v>
      </c>
      <c r="BA91">
        <f t="shared" si="4"/>
        <v>2860.12907</v>
      </c>
      <c r="BB91">
        <v>88</v>
      </c>
      <c r="BD91">
        <v>22.5</v>
      </c>
      <c r="BE91">
        <v>7.34</v>
      </c>
      <c r="BF91">
        <v>0.7</v>
      </c>
      <c r="BG91">
        <v>4.0599999999999996</v>
      </c>
      <c r="BH91">
        <v>5.58</v>
      </c>
      <c r="BI91">
        <v>4.5999999999999996</v>
      </c>
      <c r="BJ91">
        <v>2.99</v>
      </c>
      <c r="BK91">
        <v>4.38</v>
      </c>
      <c r="BL91">
        <v>1.96</v>
      </c>
      <c r="BM91">
        <v>0</v>
      </c>
      <c r="BN91">
        <v>0.5</v>
      </c>
      <c r="BO91">
        <v>15.19</v>
      </c>
      <c r="BP91">
        <v>0</v>
      </c>
      <c r="BQ91">
        <v>4.41</v>
      </c>
      <c r="BR91">
        <v>2.0699999999999998</v>
      </c>
      <c r="BS91">
        <v>0.44</v>
      </c>
      <c r="BT91">
        <v>0</v>
      </c>
      <c r="BU91">
        <v>0</v>
      </c>
      <c r="BV91">
        <v>0</v>
      </c>
      <c r="BW91">
        <f t="shared" si="5"/>
        <v>76.72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123</v>
      </c>
      <c r="Q92">
        <v>10.91</v>
      </c>
      <c r="R92">
        <v>42.390099999999997</v>
      </c>
      <c r="S92">
        <v>26.3901</v>
      </c>
      <c r="T92">
        <v>0</v>
      </c>
      <c r="U92">
        <v>348.97500000000002</v>
      </c>
      <c r="V92">
        <v>20.731850000000001</v>
      </c>
      <c r="W92">
        <v>44.311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32.973100000000002</v>
      </c>
      <c r="AF92">
        <v>30.171600000000002</v>
      </c>
      <c r="AG92">
        <v>38.981999999999999</v>
      </c>
      <c r="AH92">
        <v>154.69245000000001</v>
      </c>
      <c r="AI92">
        <v>48.374000000000002</v>
      </c>
      <c r="AJ92">
        <v>0</v>
      </c>
      <c r="AK92">
        <v>50.76</v>
      </c>
      <c r="AL92">
        <v>79.364599999999996</v>
      </c>
      <c r="AM92">
        <v>16.7958</v>
      </c>
      <c r="AN92">
        <v>0.65042</v>
      </c>
      <c r="AO92">
        <v>28.812000000000001</v>
      </c>
      <c r="AP92">
        <v>10.888500000000001</v>
      </c>
      <c r="AQ92">
        <v>61.488</v>
      </c>
      <c r="AR92">
        <v>49.128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76.72</v>
      </c>
      <c r="BA92">
        <f t="shared" si="4"/>
        <v>2860.12907</v>
      </c>
      <c r="BB92">
        <v>89</v>
      </c>
      <c r="BD92">
        <v>22.5</v>
      </c>
      <c r="BE92">
        <v>7.34</v>
      </c>
      <c r="BF92">
        <v>0.7</v>
      </c>
      <c r="BG92">
        <v>4.0599999999999996</v>
      </c>
      <c r="BH92">
        <v>5.58</v>
      </c>
      <c r="BI92">
        <v>4.5999999999999996</v>
      </c>
      <c r="BJ92">
        <v>2.99</v>
      </c>
      <c r="BK92">
        <v>4.38</v>
      </c>
      <c r="BL92">
        <v>1.96</v>
      </c>
      <c r="BM92">
        <v>0</v>
      </c>
      <c r="BN92">
        <v>0.5</v>
      </c>
      <c r="BO92">
        <v>15.19</v>
      </c>
      <c r="BP92">
        <v>0</v>
      </c>
      <c r="BQ92">
        <v>4.41</v>
      </c>
      <c r="BR92">
        <v>2.0699999999999998</v>
      </c>
      <c r="BS92">
        <v>0.44</v>
      </c>
      <c r="BT92">
        <v>0</v>
      </c>
      <c r="BU92">
        <v>0</v>
      </c>
      <c r="BV92">
        <v>0</v>
      </c>
      <c r="BW92">
        <f t="shared" si="5"/>
        <v>76.72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123</v>
      </c>
      <c r="Q93">
        <v>10.91</v>
      </c>
      <c r="R93">
        <v>42.390099999999997</v>
      </c>
      <c r="S93">
        <v>26.3901</v>
      </c>
      <c r="T93">
        <v>0</v>
      </c>
      <c r="U93">
        <v>348.97500000000002</v>
      </c>
      <c r="V93">
        <v>20.731850000000001</v>
      </c>
      <c r="W93">
        <v>44.311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32.973100000000002</v>
      </c>
      <c r="AF93">
        <v>30.171600000000002</v>
      </c>
      <c r="AG93">
        <v>38.981999999999999</v>
      </c>
      <c r="AH93">
        <v>154.69245000000001</v>
      </c>
      <c r="AI93">
        <v>48.374000000000002</v>
      </c>
      <c r="AJ93">
        <v>0</v>
      </c>
      <c r="AK93">
        <v>50.76</v>
      </c>
      <c r="AL93">
        <v>79.364599999999996</v>
      </c>
      <c r="AM93">
        <v>16.7958</v>
      </c>
      <c r="AN93">
        <v>0.65042</v>
      </c>
      <c r="AO93">
        <v>28.812000000000001</v>
      </c>
      <c r="AP93">
        <v>5.1239999999999997</v>
      </c>
      <c r="AQ93">
        <v>61.488</v>
      </c>
      <c r="AR93">
        <v>49.128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76.72</v>
      </c>
      <c r="BA93">
        <f t="shared" si="4"/>
        <v>2854.3645699999997</v>
      </c>
      <c r="BB93">
        <v>90</v>
      </c>
      <c r="BD93">
        <v>22.5</v>
      </c>
      <c r="BE93">
        <v>7.34</v>
      </c>
      <c r="BF93">
        <v>0.7</v>
      </c>
      <c r="BG93">
        <v>4.0599999999999996</v>
      </c>
      <c r="BH93">
        <v>5.58</v>
      </c>
      <c r="BI93">
        <v>4.5999999999999996</v>
      </c>
      <c r="BJ93">
        <v>2.99</v>
      </c>
      <c r="BK93">
        <v>4.38</v>
      </c>
      <c r="BL93">
        <v>1.96</v>
      </c>
      <c r="BM93">
        <v>0</v>
      </c>
      <c r="BN93">
        <v>0.5</v>
      </c>
      <c r="BO93">
        <v>15.19</v>
      </c>
      <c r="BP93">
        <v>0</v>
      </c>
      <c r="BQ93">
        <v>4.41</v>
      </c>
      <c r="BR93">
        <v>2.0699999999999998</v>
      </c>
      <c r="BS93">
        <v>0.44</v>
      </c>
      <c r="BT93">
        <v>0</v>
      </c>
      <c r="BU93">
        <v>0</v>
      </c>
      <c r="BV93">
        <v>0</v>
      </c>
      <c r="BW93">
        <f t="shared" si="5"/>
        <v>76.72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123</v>
      </c>
      <c r="Q94">
        <v>10.91</v>
      </c>
      <c r="R94">
        <v>42.390099999999997</v>
      </c>
      <c r="S94">
        <v>26.3901</v>
      </c>
      <c r="T94">
        <v>0</v>
      </c>
      <c r="U94">
        <v>348.97500000000002</v>
      </c>
      <c r="V94">
        <v>20.731850000000001</v>
      </c>
      <c r="W94">
        <v>44.311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32.973100000000002</v>
      </c>
      <c r="AF94">
        <v>30.171600000000002</v>
      </c>
      <c r="AG94">
        <v>38.981999999999999</v>
      </c>
      <c r="AH94">
        <v>154.69245000000001</v>
      </c>
      <c r="AI94">
        <v>48.374000000000002</v>
      </c>
      <c r="AJ94">
        <v>0</v>
      </c>
      <c r="AK94">
        <v>50.76</v>
      </c>
      <c r="AL94">
        <v>79.364599999999996</v>
      </c>
      <c r="AM94">
        <v>16.7958</v>
      </c>
      <c r="AN94">
        <v>0.65042</v>
      </c>
      <c r="AO94">
        <v>28.812000000000001</v>
      </c>
      <c r="AP94">
        <v>5.1239999999999997</v>
      </c>
      <c r="AQ94">
        <v>61.488</v>
      </c>
      <c r="AR94">
        <v>49.128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76.63</v>
      </c>
      <c r="BA94">
        <f t="shared" si="4"/>
        <v>2854.27457</v>
      </c>
      <c r="BB94">
        <v>91</v>
      </c>
      <c r="BD94">
        <v>22.5</v>
      </c>
      <c r="BE94">
        <v>7.34</v>
      </c>
      <c r="BF94">
        <v>0.7</v>
      </c>
      <c r="BG94">
        <v>4.0599999999999996</v>
      </c>
      <c r="BH94">
        <v>5.58</v>
      </c>
      <c r="BI94">
        <v>4.5999999999999996</v>
      </c>
      <c r="BJ94">
        <v>2.99</v>
      </c>
      <c r="BK94">
        <v>4.33</v>
      </c>
      <c r="BL94">
        <v>1.92</v>
      </c>
      <c r="BM94">
        <v>0</v>
      </c>
      <c r="BN94">
        <v>0.5</v>
      </c>
      <c r="BO94">
        <v>15.19</v>
      </c>
      <c r="BP94">
        <v>0</v>
      </c>
      <c r="BQ94">
        <v>4.41</v>
      </c>
      <c r="BR94">
        <v>2.0699999999999998</v>
      </c>
      <c r="BS94">
        <v>0.44</v>
      </c>
      <c r="BT94">
        <v>0</v>
      </c>
      <c r="BU94">
        <v>0</v>
      </c>
      <c r="BV94">
        <v>0</v>
      </c>
      <c r="BW94">
        <f t="shared" si="5"/>
        <v>76.63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592.17769999999996</v>
      </c>
      <c r="M95">
        <v>90</v>
      </c>
      <c r="N95">
        <v>118.125</v>
      </c>
      <c r="O95">
        <v>123.66562500000001</v>
      </c>
      <c r="P95">
        <v>123</v>
      </c>
      <c r="Q95">
        <v>10.91</v>
      </c>
      <c r="R95">
        <v>42.390099999999997</v>
      </c>
      <c r="S95">
        <v>26.3901</v>
      </c>
      <c r="T95">
        <v>0</v>
      </c>
      <c r="U95">
        <v>348.97500000000002</v>
      </c>
      <c r="V95">
        <v>20.731850000000001</v>
      </c>
      <c r="W95">
        <v>44.311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32.973100000000002</v>
      </c>
      <c r="AF95">
        <v>26.622</v>
      </c>
      <c r="AG95">
        <v>38.981999999999999</v>
      </c>
      <c r="AH95">
        <v>152.94049999999999</v>
      </c>
      <c r="AI95">
        <v>48.374000000000002</v>
      </c>
      <c r="AJ95">
        <v>0</v>
      </c>
      <c r="AK95">
        <v>50.76</v>
      </c>
      <c r="AL95">
        <v>79.364599999999996</v>
      </c>
      <c r="AM95">
        <v>15.996</v>
      </c>
      <c r="AN95">
        <v>0.65042</v>
      </c>
      <c r="AO95">
        <v>28.812000000000001</v>
      </c>
      <c r="AP95">
        <v>5.7645</v>
      </c>
      <c r="AQ95">
        <v>57.96</v>
      </c>
      <c r="AR95">
        <v>49.128</v>
      </c>
      <c r="AS95">
        <v>31.208639999999999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76.63</v>
      </c>
      <c r="BA95">
        <f t="shared" si="4"/>
        <v>2778.6214880000002</v>
      </c>
      <c r="BB95">
        <v>92</v>
      </c>
      <c r="BD95">
        <v>22.5</v>
      </c>
      <c r="BE95">
        <v>7.34</v>
      </c>
      <c r="BF95">
        <v>0.7</v>
      </c>
      <c r="BG95">
        <v>4.0599999999999996</v>
      </c>
      <c r="BH95">
        <v>5.58</v>
      </c>
      <c r="BI95">
        <v>4.5999999999999996</v>
      </c>
      <c r="BJ95">
        <v>2.99</v>
      </c>
      <c r="BK95">
        <v>4.33</v>
      </c>
      <c r="BL95">
        <v>1.92</v>
      </c>
      <c r="BM95">
        <v>0</v>
      </c>
      <c r="BN95">
        <v>0.5</v>
      </c>
      <c r="BO95">
        <v>15.19</v>
      </c>
      <c r="BP95">
        <v>0</v>
      </c>
      <c r="BQ95">
        <v>4.41</v>
      </c>
      <c r="BR95">
        <v>2.0699999999999998</v>
      </c>
      <c r="BS95">
        <v>0.44</v>
      </c>
      <c r="BT95">
        <v>0</v>
      </c>
      <c r="BU95">
        <v>0</v>
      </c>
      <c r="BV95">
        <v>0</v>
      </c>
      <c r="BW95">
        <f t="shared" si="5"/>
        <v>76.63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592.17769999999996</v>
      </c>
      <c r="M96">
        <v>90</v>
      </c>
      <c r="N96">
        <v>118.125</v>
      </c>
      <c r="O96">
        <v>123.66562500000001</v>
      </c>
      <c r="P96">
        <v>123</v>
      </c>
      <c r="Q96">
        <v>10.91</v>
      </c>
      <c r="R96">
        <v>42.390099999999997</v>
      </c>
      <c r="S96">
        <v>26.3901</v>
      </c>
      <c r="T96">
        <v>0</v>
      </c>
      <c r="U96">
        <v>348.97500000000002</v>
      </c>
      <c r="V96">
        <v>20.731850000000001</v>
      </c>
      <c r="W96">
        <v>44.311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32.973100000000002</v>
      </c>
      <c r="AF96">
        <v>26.622</v>
      </c>
      <c r="AG96">
        <v>38.981999999999999</v>
      </c>
      <c r="AH96">
        <v>152.94049999999999</v>
      </c>
      <c r="AI96">
        <v>48.374000000000002</v>
      </c>
      <c r="AJ96">
        <v>0</v>
      </c>
      <c r="AK96">
        <v>50.76</v>
      </c>
      <c r="AL96">
        <v>79.364599999999996</v>
      </c>
      <c r="AM96">
        <v>15.996</v>
      </c>
      <c r="AN96">
        <v>0.65042</v>
      </c>
      <c r="AO96">
        <v>28.812000000000001</v>
      </c>
      <c r="AP96">
        <v>5.7645</v>
      </c>
      <c r="AQ96">
        <v>57.96</v>
      </c>
      <c r="AR96">
        <v>49.128</v>
      </c>
      <c r="AS96">
        <v>31.208639999999999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76.63</v>
      </c>
      <c r="BA96">
        <f t="shared" si="4"/>
        <v>2778.6214880000002</v>
      </c>
      <c r="BB96">
        <v>93</v>
      </c>
      <c r="BD96">
        <v>22.5</v>
      </c>
      <c r="BE96">
        <v>7.34</v>
      </c>
      <c r="BF96">
        <v>0.7</v>
      </c>
      <c r="BG96">
        <v>4.0599999999999996</v>
      </c>
      <c r="BH96">
        <v>5.58</v>
      </c>
      <c r="BI96">
        <v>4.5999999999999996</v>
      </c>
      <c r="BJ96">
        <v>2.99</v>
      </c>
      <c r="BK96">
        <v>4.33</v>
      </c>
      <c r="BL96">
        <v>1.92</v>
      </c>
      <c r="BM96">
        <v>0</v>
      </c>
      <c r="BN96">
        <v>0.5</v>
      </c>
      <c r="BO96">
        <v>15.19</v>
      </c>
      <c r="BP96">
        <v>0</v>
      </c>
      <c r="BQ96">
        <v>4.41</v>
      </c>
      <c r="BR96">
        <v>2.0699999999999998</v>
      </c>
      <c r="BS96">
        <v>0.44</v>
      </c>
      <c r="BT96">
        <v>0</v>
      </c>
      <c r="BU96">
        <v>0</v>
      </c>
      <c r="BV96">
        <v>0</v>
      </c>
      <c r="BW96">
        <f t="shared" si="5"/>
        <v>76.63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592.17769999999996</v>
      </c>
      <c r="M97">
        <v>90</v>
      </c>
      <c r="N97">
        <v>118.125</v>
      </c>
      <c r="O97">
        <v>123.66562500000001</v>
      </c>
      <c r="P97">
        <v>123</v>
      </c>
      <c r="Q97">
        <v>10.91</v>
      </c>
      <c r="R97">
        <v>42.390099999999997</v>
      </c>
      <c r="S97">
        <v>26.3901</v>
      </c>
      <c r="T97">
        <v>0</v>
      </c>
      <c r="U97">
        <v>348.97500000000002</v>
      </c>
      <c r="V97">
        <v>20.731850000000001</v>
      </c>
      <c r="W97">
        <v>44.311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32.973100000000002</v>
      </c>
      <c r="AF97">
        <v>17.748000000000001</v>
      </c>
      <c r="AG97">
        <v>38.981999999999999</v>
      </c>
      <c r="AH97">
        <v>152.94049999999999</v>
      </c>
      <c r="AI97">
        <v>48.374000000000002</v>
      </c>
      <c r="AJ97">
        <v>0</v>
      </c>
      <c r="AK97">
        <v>50.76</v>
      </c>
      <c r="AL97">
        <v>63.91</v>
      </c>
      <c r="AM97">
        <v>15.996</v>
      </c>
      <c r="AN97">
        <v>0.65042</v>
      </c>
      <c r="AO97">
        <v>28.812000000000001</v>
      </c>
      <c r="AP97">
        <v>11.529</v>
      </c>
      <c r="AQ97">
        <v>57.96</v>
      </c>
      <c r="AR97">
        <v>49.128</v>
      </c>
      <c r="AS97">
        <v>31.208639999999999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76.579999999999984</v>
      </c>
      <c r="BA97">
        <f t="shared" si="4"/>
        <v>2760.007388</v>
      </c>
      <c r="BB97">
        <v>94</v>
      </c>
      <c r="BD97">
        <v>22.5</v>
      </c>
      <c r="BE97">
        <v>7.34</v>
      </c>
      <c r="BF97">
        <v>0.65</v>
      </c>
      <c r="BG97">
        <v>4.0599999999999996</v>
      </c>
      <c r="BH97">
        <v>5.58</v>
      </c>
      <c r="BI97">
        <v>4.5999999999999996</v>
      </c>
      <c r="BJ97">
        <v>2.99</v>
      </c>
      <c r="BK97">
        <v>4.33</v>
      </c>
      <c r="BL97">
        <v>1.92</v>
      </c>
      <c r="BM97">
        <v>0</v>
      </c>
      <c r="BN97">
        <v>0.5</v>
      </c>
      <c r="BO97">
        <v>15.19</v>
      </c>
      <c r="BP97">
        <v>0</v>
      </c>
      <c r="BQ97">
        <v>4.41</v>
      </c>
      <c r="BR97">
        <v>2.0699999999999998</v>
      </c>
      <c r="BS97">
        <v>0.44</v>
      </c>
      <c r="BT97">
        <v>0</v>
      </c>
      <c r="BU97">
        <v>0</v>
      </c>
      <c r="BV97">
        <v>0</v>
      </c>
      <c r="BW97">
        <f t="shared" si="5"/>
        <v>76.579999999999984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592.17769999999996</v>
      </c>
      <c r="M98">
        <v>90</v>
      </c>
      <c r="N98">
        <v>118.125</v>
      </c>
      <c r="O98">
        <v>123.66562500000001</v>
      </c>
      <c r="P98">
        <v>123</v>
      </c>
      <c r="Q98">
        <v>10.91</v>
      </c>
      <c r="R98">
        <v>42.390099999999997</v>
      </c>
      <c r="S98">
        <v>26.3901</v>
      </c>
      <c r="T98">
        <v>0</v>
      </c>
      <c r="U98">
        <v>348.97500000000002</v>
      </c>
      <c r="V98">
        <v>20.731850000000001</v>
      </c>
      <c r="W98">
        <v>44.311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32.973100000000002</v>
      </c>
      <c r="AF98">
        <v>17.748000000000001</v>
      </c>
      <c r="AG98">
        <v>38.981999999999999</v>
      </c>
      <c r="AH98">
        <v>152.94049999999999</v>
      </c>
      <c r="AI98">
        <v>48.374000000000002</v>
      </c>
      <c r="AJ98">
        <v>0</v>
      </c>
      <c r="AK98">
        <v>50.76</v>
      </c>
      <c r="AL98">
        <v>63.91</v>
      </c>
      <c r="AM98">
        <v>15.996</v>
      </c>
      <c r="AN98">
        <v>0.65042</v>
      </c>
      <c r="AO98">
        <v>28.812000000000001</v>
      </c>
      <c r="AP98">
        <v>11.529</v>
      </c>
      <c r="AQ98">
        <v>57.96</v>
      </c>
      <c r="AR98">
        <v>49.128</v>
      </c>
      <c r="AS98">
        <v>31.208639999999999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76.579999999999984</v>
      </c>
      <c r="BA98">
        <f t="shared" si="4"/>
        <v>2760.007388</v>
      </c>
      <c r="BB98">
        <v>95</v>
      </c>
      <c r="BD98">
        <v>22.5</v>
      </c>
      <c r="BE98">
        <v>7.34</v>
      </c>
      <c r="BF98">
        <v>0.65</v>
      </c>
      <c r="BG98">
        <v>4.0599999999999996</v>
      </c>
      <c r="BH98">
        <v>5.58</v>
      </c>
      <c r="BI98">
        <v>4.5999999999999996</v>
      </c>
      <c r="BJ98">
        <v>2.99</v>
      </c>
      <c r="BK98">
        <v>4.33</v>
      </c>
      <c r="BL98">
        <v>1.92</v>
      </c>
      <c r="BM98">
        <v>0</v>
      </c>
      <c r="BN98">
        <v>0.5</v>
      </c>
      <c r="BO98">
        <v>15.19</v>
      </c>
      <c r="BP98">
        <v>0</v>
      </c>
      <c r="BQ98">
        <v>4.41</v>
      </c>
      <c r="BR98">
        <v>2.0699999999999998</v>
      </c>
      <c r="BS98">
        <v>0.44</v>
      </c>
      <c r="BT98">
        <v>0</v>
      </c>
      <c r="BU98">
        <v>0</v>
      </c>
      <c r="BV98">
        <v>0</v>
      </c>
      <c r="BW98">
        <f t="shared" si="5"/>
        <v>76.579999999999984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2.0000000000000001E-4</v>
      </c>
      <c r="E99">
        <f t="shared" si="6"/>
        <v>0</v>
      </c>
      <c r="F99">
        <f t="shared" si="6"/>
        <v>0</v>
      </c>
      <c r="G99">
        <f t="shared" si="6"/>
        <v>2.555E-3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4.8603713372499984</v>
      </c>
      <c r="L99">
        <f t="shared" si="6"/>
        <v>12.632605076749996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2.952</v>
      </c>
      <c r="Q99">
        <f t="shared" si="6"/>
        <v>0.25016401999999982</v>
      </c>
      <c r="R99">
        <f t="shared" si="6"/>
        <v>0.95351545000000038</v>
      </c>
      <c r="S99">
        <f t="shared" si="6"/>
        <v>0.6018122500000006</v>
      </c>
      <c r="T99">
        <f t="shared" si="6"/>
        <v>0</v>
      </c>
      <c r="U99">
        <f t="shared" si="6"/>
        <v>8.3753999999999849</v>
      </c>
      <c r="V99">
        <f t="shared" si="6"/>
        <v>0.34906648749999969</v>
      </c>
      <c r="W99">
        <f t="shared" si="6"/>
        <v>1.0647444500000005</v>
      </c>
      <c r="X99">
        <f t="shared" si="6"/>
        <v>3.5302476375</v>
      </c>
      <c r="Y99">
        <f t="shared" si="6"/>
        <v>0</v>
      </c>
      <c r="Z99">
        <f t="shared" si="6"/>
        <v>0.39985109999999974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0.62026635000000052</v>
      </c>
      <c r="AF99">
        <f t="shared" si="6"/>
        <v>0.30940680000000015</v>
      </c>
      <c r="AG99">
        <f t="shared" si="6"/>
        <v>0.9355679999999994</v>
      </c>
      <c r="AH99">
        <f t="shared" si="6"/>
        <v>3.6758278500000041</v>
      </c>
      <c r="AI99">
        <f t="shared" si="6"/>
        <v>0.83954349999999889</v>
      </c>
      <c r="AJ99">
        <f t="shared" si="6"/>
        <v>0</v>
      </c>
      <c r="AK99">
        <f t="shared" si="6"/>
        <v>1.2182400000000029</v>
      </c>
      <c r="AL99">
        <f t="shared" si="6"/>
        <v>1.8908063999999976</v>
      </c>
      <c r="AM99">
        <f t="shared" si="6"/>
        <v>0.38630340000000057</v>
      </c>
      <c r="AN99">
        <f t="shared" si="6"/>
        <v>1.5820509999999965E-2</v>
      </c>
      <c r="AO99">
        <f t="shared" si="6"/>
        <v>0.69148799999999855</v>
      </c>
      <c r="AP99">
        <f t="shared" si="6"/>
        <v>0.24659250000000019</v>
      </c>
      <c r="AQ99">
        <f t="shared" si="6"/>
        <v>0.54179999999999995</v>
      </c>
      <c r="AR99">
        <f t="shared" si="6"/>
        <v>1.1890080000000003</v>
      </c>
      <c r="AS99">
        <f t="shared" si="6"/>
        <v>0.75994383750000027</v>
      </c>
      <c r="AT99">
        <f t="shared" si="6"/>
        <v>0.26826739100000019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1.8234899999999992</v>
      </c>
      <c r="BA99">
        <f t="shared" si="4"/>
        <v>62.910351235499967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1.8552499999999996E-2</v>
      </c>
      <c r="BG99">
        <f t="shared" si="7"/>
        <v>9.648000000000001E-2</v>
      </c>
      <c r="BH99">
        <f t="shared" si="7"/>
        <v>0.13319999999999993</v>
      </c>
      <c r="BI99">
        <f t="shared" si="7"/>
        <v>0.11040000000000018</v>
      </c>
      <c r="BJ99">
        <f t="shared" si="7"/>
        <v>7.1760000000000101E-2</v>
      </c>
      <c r="BK99">
        <f t="shared" si="7"/>
        <v>0.10062750000000004</v>
      </c>
      <c r="BL99">
        <f t="shared" si="7"/>
        <v>4.767250000000002E-2</v>
      </c>
      <c r="BM99">
        <f t="shared" si="7"/>
        <v>0</v>
      </c>
      <c r="BN99">
        <f t="shared" si="7"/>
        <v>1.1839999999999989E-2</v>
      </c>
      <c r="BO99">
        <f t="shared" si="7"/>
        <v>0.35239750000000003</v>
      </c>
      <c r="BP99">
        <f t="shared" si="7"/>
        <v>0</v>
      </c>
      <c r="BQ99">
        <f t="shared" si="7"/>
        <v>0.10479999999999999</v>
      </c>
      <c r="BR99">
        <f t="shared" si="7"/>
        <v>5.0479999999999907E-2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1.8234899999999992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207.62014500000001</v>
      </c>
      <c r="L3">
        <v>629.17949099999998</v>
      </c>
      <c r="M3">
        <v>86.697000000000003</v>
      </c>
      <c r="N3">
        <v>113.789812</v>
      </c>
      <c r="O3">
        <v>119.12709700000001</v>
      </c>
      <c r="P3">
        <v>118.4859</v>
      </c>
      <c r="Q3">
        <v>10.511347000000001</v>
      </c>
      <c r="R3">
        <v>40.834383000000003</v>
      </c>
      <c r="S3">
        <v>25.421582999999998</v>
      </c>
      <c r="T3">
        <v>0</v>
      </c>
      <c r="U3">
        <v>336.167618</v>
      </c>
      <c r="V3">
        <v>12.385630000000001</v>
      </c>
      <c r="W3">
        <v>43.269508999999999</v>
      </c>
      <c r="X3">
        <v>142.10180199999999</v>
      </c>
      <c r="Y3">
        <v>0</v>
      </c>
      <c r="Z3">
        <v>18.939827000000001</v>
      </c>
      <c r="AA3">
        <v>40.561672999999999</v>
      </c>
      <c r="AB3">
        <v>38.060099000000001</v>
      </c>
      <c r="AC3">
        <v>27.996203000000001</v>
      </c>
      <c r="AD3">
        <v>35.248784999999998</v>
      </c>
      <c r="AE3">
        <v>31.762986999999999</v>
      </c>
      <c r="AF3">
        <v>17.096647999999998</v>
      </c>
      <c r="AG3">
        <v>37.551361</v>
      </c>
      <c r="AH3">
        <v>147.327584</v>
      </c>
      <c r="AI3">
        <v>14.715370999999999</v>
      </c>
      <c r="AJ3">
        <v>0</v>
      </c>
      <c r="AK3">
        <v>48.897108000000003</v>
      </c>
      <c r="AL3">
        <v>80.593530999999999</v>
      </c>
      <c r="AM3">
        <v>15.408947</v>
      </c>
      <c r="AN3">
        <v>0.64497800000000005</v>
      </c>
      <c r="AO3">
        <v>27.7546</v>
      </c>
      <c r="AP3">
        <v>12.463272</v>
      </c>
      <c r="AQ3">
        <v>59.231389999999998</v>
      </c>
      <c r="AR3">
        <v>50.515452000000003</v>
      </c>
      <c r="AS3">
        <v>30.452031999999999</v>
      </c>
      <c r="AT3">
        <v>10.834813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70.650000000000006</v>
      </c>
      <c r="BA3">
        <f>SUM(B3:AZ3)</f>
        <v>2702.2979779999996</v>
      </c>
      <c r="BD3">
        <v>21.67</v>
      </c>
      <c r="BE3">
        <v>7.07</v>
      </c>
      <c r="BF3">
        <v>0.75</v>
      </c>
      <c r="BG3">
        <v>3.91</v>
      </c>
      <c r="BH3">
        <v>5.38</v>
      </c>
      <c r="BI3">
        <v>4.43</v>
      </c>
      <c r="BJ3">
        <v>2.88</v>
      </c>
      <c r="BK3">
        <v>3.99</v>
      </c>
      <c r="BL3">
        <v>1.84</v>
      </c>
      <c r="BM3">
        <v>0</v>
      </c>
      <c r="BN3">
        <v>0.48</v>
      </c>
      <c r="BO3">
        <v>11.59</v>
      </c>
      <c r="BP3">
        <v>0</v>
      </c>
      <c r="BQ3">
        <v>4.25</v>
      </c>
      <c r="BR3">
        <v>1.99</v>
      </c>
      <c r="BS3">
        <v>0.42</v>
      </c>
      <c r="BT3">
        <v>0</v>
      </c>
      <c r="BU3">
        <v>0</v>
      </c>
      <c r="BV3">
        <v>0</v>
      </c>
      <c r="BW3">
        <f>SUM(BD3:BV3)</f>
        <v>70.650000000000006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207.62014500000001</v>
      </c>
      <c r="L4">
        <v>629.17949099999998</v>
      </c>
      <c r="M4">
        <v>86.697000000000003</v>
      </c>
      <c r="N4">
        <v>113.789812</v>
      </c>
      <c r="O4">
        <v>119.12709700000001</v>
      </c>
      <c r="P4">
        <v>118.4859</v>
      </c>
      <c r="Q4">
        <v>10.511347000000001</v>
      </c>
      <c r="R4">
        <v>40.834383000000003</v>
      </c>
      <c r="S4">
        <v>25.421582999999998</v>
      </c>
      <c r="T4">
        <v>0</v>
      </c>
      <c r="U4">
        <v>336.167618</v>
      </c>
      <c r="V4">
        <v>12.385630000000001</v>
      </c>
      <c r="W4">
        <v>43.269508999999999</v>
      </c>
      <c r="X4">
        <v>142.10180199999999</v>
      </c>
      <c r="Y4">
        <v>0</v>
      </c>
      <c r="Z4">
        <v>18.939827000000001</v>
      </c>
      <c r="AA4">
        <v>40.561672999999999</v>
      </c>
      <c r="AB4">
        <v>38.060099000000001</v>
      </c>
      <c r="AC4">
        <v>27.996203000000001</v>
      </c>
      <c r="AD4">
        <v>35.248784999999998</v>
      </c>
      <c r="AE4">
        <v>31.762986999999999</v>
      </c>
      <c r="AF4">
        <v>17.096647999999998</v>
      </c>
      <c r="AG4">
        <v>37.551361</v>
      </c>
      <c r="AH4">
        <v>147.327584</v>
      </c>
      <c r="AI4">
        <v>14.715370999999999</v>
      </c>
      <c r="AJ4">
        <v>0</v>
      </c>
      <c r="AK4">
        <v>48.897108000000003</v>
      </c>
      <c r="AL4">
        <v>80.593530999999999</v>
      </c>
      <c r="AM4">
        <v>15.408947</v>
      </c>
      <c r="AN4">
        <v>0.64497800000000005</v>
      </c>
      <c r="AO4">
        <v>27.7546</v>
      </c>
      <c r="AP4">
        <v>12.463272</v>
      </c>
      <c r="AQ4">
        <v>59.231389999999998</v>
      </c>
      <c r="AR4">
        <v>50.515452000000003</v>
      </c>
      <c r="AS4">
        <v>30.452031999999999</v>
      </c>
      <c r="AT4">
        <v>10.834813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70.650000000000006</v>
      </c>
      <c r="BA4">
        <f t="shared" ref="BA4:BA67" si="1">SUM(B4:AZ4)</f>
        <v>2702.2979779999996</v>
      </c>
      <c r="BD4">
        <v>21.67</v>
      </c>
      <c r="BE4">
        <v>7.07</v>
      </c>
      <c r="BF4">
        <v>0.75</v>
      </c>
      <c r="BG4">
        <v>3.91</v>
      </c>
      <c r="BH4">
        <v>5.38</v>
      </c>
      <c r="BI4">
        <v>4.43</v>
      </c>
      <c r="BJ4">
        <v>2.88</v>
      </c>
      <c r="BK4">
        <v>3.99</v>
      </c>
      <c r="BL4">
        <v>1.84</v>
      </c>
      <c r="BM4">
        <v>0</v>
      </c>
      <c r="BN4">
        <v>0.48</v>
      </c>
      <c r="BO4">
        <v>11.59</v>
      </c>
      <c r="BP4">
        <v>0</v>
      </c>
      <c r="BQ4">
        <v>4.25</v>
      </c>
      <c r="BR4">
        <v>1.99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70.650000000000006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207.62014500000001</v>
      </c>
      <c r="L5">
        <v>629.17949099999998</v>
      </c>
      <c r="M5">
        <v>86.697000000000003</v>
      </c>
      <c r="N5">
        <v>113.789812</v>
      </c>
      <c r="O5">
        <v>119.12709700000001</v>
      </c>
      <c r="P5">
        <v>118.4859</v>
      </c>
      <c r="Q5">
        <v>10.511347000000001</v>
      </c>
      <c r="R5">
        <v>40.834383000000003</v>
      </c>
      <c r="S5">
        <v>25.421582999999998</v>
      </c>
      <c r="T5">
        <v>0</v>
      </c>
      <c r="U5">
        <v>336.167618</v>
      </c>
      <c r="V5">
        <v>12.385630000000001</v>
      </c>
      <c r="W5">
        <v>43.269508999999999</v>
      </c>
      <c r="X5">
        <v>142.10180199999999</v>
      </c>
      <c r="Y5">
        <v>0</v>
      </c>
      <c r="Z5">
        <v>18.939827000000001</v>
      </c>
      <c r="AA5">
        <v>40.561672999999999</v>
      </c>
      <c r="AB5">
        <v>38.060099000000001</v>
      </c>
      <c r="AC5">
        <v>27.996203000000001</v>
      </c>
      <c r="AD5">
        <v>35.248784999999998</v>
      </c>
      <c r="AE5">
        <v>31.762986999999999</v>
      </c>
      <c r="AF5">
        <v>8.5483239999999991</v>
      </c>
      <c r="AG5">
        <v>37.551361</v>
      </c>
      <c r="AH5">
        <v>147.327584</v>
      </c>
      <c r="AI5">
        <v>14.715370999999999</v>
      </c>
      <c r="AJ5">
        <v>0</v>
      </c>
      <c r="AK5">
        <v>48.897108000000003</v>
      </c>
      <c r="AL5">
        <v>80.593530999999999</v>
      </c>
      <c r="AM5">
        <v>15.408947</v>
      </c>
      <c r="AN5">
        <v>0.64497800000000005</v>
      </c>
      <c r="AO5">
        <v>27.7546</v>
      </c>
      <c r="AP5">
        <v>12.463272</v>
      </c>
      <c r="AQ5">
        <v>59.231389999999998</v>
      </c>
      <c r="AR5">
        <v>47.325001999999998</v>
      </c>
      <c r="AS5">
        <v>30.452031999999999</v>
      </c>
      <c r="AT5">
        <v>10.834813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72.450000000000017</v>
      </c>
      <c r="BA5">
        <f t="shared" si="1"/>
        <v>2692.359203999999</v>
      </c>
      <c r="BD5">
        <v>21.67</v>
      </c>
      <c r="BE5">
        <v>7.07</v>
      </c>
      <c r="BF5">
        <v>0.75</v>
      </c>
      <c r="BG5">
        <v>3.91</v>
      </c>
      <c r="BH5">
        <v>5.38</v>
      </c>
      <c r="BI5">
        <v>4.43</v>
      </c>
      <c r="BJ5">
        <v>2.88</v>
      </c>
      <c r="BK5">
        <v>3.99</v>
      </c>
      <c r="BL5">
        <v>1.84</v>
      </c>
      <c r="BM5">
        <v>0</v>
      </c>
      <c r="BN5">
        <v>0.48</v>
      </c>
      <c r="BO5">
        <v>13.39</v>
      </c>
      <c r="BP5">
        <v>0</v>
      </c>
      <c r="BQ5">
        <v>4.25</v>
      </c>
      <c r="BR5">
        <v>1.99</v>
      </c>
      <c r="BS5">
        <v>0.42</v>
      </c>
      <c r="BT5">
        <v>0</v>
      </c>
      <c r="BU5">
        <v>0</v>
      </c>
      <c r="BV5">
        <v>0</v>
      </c>
      <c r="BW5">
        <f t="shared" si="2"/>
        <v>72.450000000000017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207.62014500000001</v>
      </c>
      <c r="L6">
        <v>629.17949099999998</v>
      </c>
      <c r="M6">
        <v>86.697000000000003</v>
      </c>
      <c r="N6">
        <v>113.789812</v>
      </c>
      <c r="O6">
        <v>119.12709700000001</v>
      </c>
      <c r="P6">
        <v>118.4859</v>
      </c>
      <c r="Q6">
        <v>10.511347000000001</v>
      </c>
      <c r="R6">
        <v>40.834383000000003</v>
      </c>
      <c r="S6">
        <v>25.421582999999998</v>
      </c>
      <c r="T6">
        <v>0</v>
      </c>
      <c r="U6">
        <v>336.167618</v>
      </c>
      <c r="V6">
        <v>12.385630000000001</v>
      </c>
      <c r="W6">
        <v>43.269508999999999</v>
      </c>
      <c r="X6">
        <v>142.10180199999999</v>
      </c>
      <c r="Y6">
        <v>0</v>
      </c>
      <c r="Z6">
        <v>18.939827000000001</v>
      </c>
      <c r="AA6">
        <v>40.561672999999999</v>
      </c>
      <c r="AB6">
        <v>38.060099000000001</v>
      </c>
      <c r="AC6">
        <v>27.996203000000001</v>
      </c>
      <c r="AD6">
        <v>35.248784999999998</v>
      </c>
      <c r="AE6">
        <v>31.762986999999999</v>
      </c>
      <c r="AF6">
        <v>8.5483239999999991</v>
      </c>
      <c r="AG6">
        <v>37.551361</v>
      </c>
      <c r="AH6">
        <v>147.327584</v>
      </c>
      <c r="AI6">
        <v>14.715370999999999</v>
      </c>
      <c r="AJ6">
        <v>0</v>
      </c>
      <c r="AK6">
        <v>48.897108000000003</v>
      </c>
      <c r="AL6">
        <v>80.593530999999999</v>
      </c>
      <c r="AM6">
        <v>15.408947</v>
      </c>
      <c r="AN6">
        <v>0.64497800000000005</v>
      </c>
      <c r="AO6">
        <v>27.7546</v>
      </c>
      <c r="AP6">
        <v>12.463272</v>
      </c>
      <c r="AQ6">
        <v>44.969734000000003</v>
      </c>
      <c r="AR6">
        <v>47.325001999999998</v>
      </c>
      <c r="AS6">
        <v>30.726749000000002</v>
      </c>
      <c r="AT6">
        <v>9.9654360000000004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72.650000000000006</v>
      </c>
      <c r="BA6">
        <f t="shared" si="1"/>
        <v>2677.7028879999989</v>
      </c>
      <c r="BD6">
        <v>21.67</v>
      </c>
      <c r="BE6">
        <v>7.07</v>
      </c>
      <c r="BF6">
        <v>0.75</v>
      </c>
      <c r="BG6">
        <v>3.91</v>
      </c>
      <c r="BH6">
        <v>5.38</v>
      </c>
      <c r="BI6">
        <v>4.43</v>
      </c>
      <c r="BJ6">
        <v>2.88</v>
      </c>
      <c r="BK6">
        <v>3.99</v>
      </c>
      <c r="BL6">
        <v>1.84</v>
      </c>
      <c r="BM6">
        <v>0</v>
      </c>
      <c r="BN6">
        <v>0.48</v>
      </c>
      <c r="BO6">
        <v>13.59</v>
      </c>
      <c r="BP6">
        <v>0</v>
      </c>
      <c r="BQ6">
        <v>4.25</v>
      </c>
      <c r="BR6">
        <v>1.99</v>
      </c>
      <c r="BS6">
        <v>0.42</v>
      </c>
      <c r="BT6">
        <v>0</v>
      </c>
      <c r="BU6">
        <v>0</v>
      </c>
      <c r="BV6">
        <v>0</v>
      </c>
      <c r="BW6">
        <f t="shared" si="2"/>
        <v>72.650000000000006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207.62014500000001</v>
      </c>
      <c r="L7">
        <v>629.17949099999998</v>
      </c>
      <c r="M7">
        <v>86.697000000000003</v>
      </c>
      <c r="N7">
        <v>113.789812</v>
      </c>
      <c r="O7">
        <v>119.12709700000001</v>
      </c>
      <c r="P7">
        <v>118.4859</v>
      </c>
      <c r="Q7">
        <v>10.511347000000001</v>
      </c>
      <c r="R7">
        <v>40.834383000000003</v>
      </c>
      <c r="S7">
        <v>25.421582999999998</v>
      </c>
      <c r="T7">
        <v>0</v>
      </c>
      <c r="U7">
        <v>336.167618</v>
      </c>
      <c r="V7">
        <v>12.385630000000001</v>
      </c>
      <c r="W7">
        <v>43.269508999999999</v>
      </c>
      <c r="X7">
        <v>142.10180199999999</v>
      </c>
      <c r="Y7">
        <v>0</v>
      </c>
      <c r="Z7">
        <v>18.939827000000001</v>
      </c>
      <c r="AA7">
        <v>40.561672999999999</v>
      </c>
      <c r="AB7">
        <v>38.060099000000001</v>
      </c>
      <c r="AC7">
        <v>27.996203000000001</v>
      </c>
      <c r="AD7">
        <v>35.248784999999998</v>
      </c>
      <c r="AE7">
        <v>31.762986999999999</v>
      </c>
      <c r="AF7">
        <v>8.5483239999999991</v>
      </c>
      <c r="AG7">
        <v>37.551361</v>
      </c>
      <c r="AH7">
        <v>147.327584</v>
      </c>
      <c r="AI7">
        <v>14.715370999999999</v>
      </c>
      <c r="AJ7">
        <v>0</v>
      </c>
      <c r="AK7">
        <v>48.897108000000003</v>
      </c>
      <c r="AL7">
        <v>80.593530999999999</v>
      </c>
      <c r="AM7">
        <v>15.408947</v>
      </c>
      <c r="AN7">
        <v>0.64497800000000005</v>
      </c>
      <c r="AO7">
        <v>27.7546</v>
      </c>
      <c r="AP7">
        <v>12.463272</v>
      </c>
      <c r="AQ7">
        <v>41.874651</v>
      </c>
      <c r="AR7">
        <v>47.325001999999998</v>
      </c>
      <c r="AS7">
        <v>30.726749000000002</v>
      </c>
      <c r="AT7">
        <v>10.834813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72.650000000000006</v>
      </c>
      <c r="BA7">
        <f t="shared" si="1"/>
        <v>2675.4771819999992</v>
      </c>
      <c r="BD7">
        <v>21.67</v>
      </c>
      <c r="BE7">
        <v>7.07</v>
      </c>
      <c r="BF7">
        <v>0.75</v>
      </c>
      <c r="BG7">
        <v>3.91</v>
      </c>
      <c r="BH7">
        <v>5.38</v>
      </c>
      <c r="BI7">
        <v>4.43</v>
      </c>
      <c r="BJ7">
        <v>2.88</v>
      </c>
      <c r="BK7">
        <v>3.99</v>
      </c>
      <c r="BL7">
        <v>1.84</v>
      </c>
      <c r="BM7">
        <v>0</v>
      </c>
      <c r="BN7">
        <v>0.48</v>
      </c>
      <c r="BO7">
        <v>13.59</v>
      </c>
      <c r="BP7">
        <v>0</v>
      </c>
      <c r="BQ7">
        <v>4.25</v>
      </c>
      <c r="BR7">
        <v>1.99</v>
      </c>
      <c r="BS7">
        <v>0.42</v>
      </c>
      <c r="BT7">
        <v>0</v>
      </c>
      <c r="BU7">
        <v>0</v>
      </c>
      <c r="BV7">
        <v>0</v>
      </c>
      <c r="BW7">
        <f t="shared" si="2"/>
        <v>72.650000000000006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207.62014500000001</v>
      </c>
      <c r="L8">
        <v>629.17949099999998</v>
      </c>
      <c r="M8">
        <v>86.697000000000003</v>
      </c>
      <c r="N8">
        <v>113.789812</v>
      </c>
      <c r="O8">
        <v>119.12709700000001</v>
      </c>
      <c r="P8">
        <v>118.4859</v>
      </c>
      <c r="Q8">
        <v>10.511347000000001</v>
      </c>
      <c r="R8">
        <v>40.834383000000003</v>
      </c>
      <c r="S8">
        <v>25.421582999999998</v>
      </c>
      <c r="T8">
        <v>0</v>
      </c>
      <c r="U8">
        <v>336.167618</v>
      </c>
      <c r="V8">
        <v>12.385630000000001</v>
      </c>
      <c r="W8">
        <v>43.269508999999999</v>
      </c>
      <c r="X8">
        <v>142.10180199999999</v>
      </c>
      <c r="Y8">
        <v>0</v>
      </c>
      <c r="Z8">
        <v>18.939827000000001</v>
      </c>
      <c r="AA8">
        <v>40.561672999999999</v>
      </c>
      <c r="AB8">
        <v>38.060099000000001</v>
      </c>
      <c r="AC8">
        <v>27.996203000000001</v>
      </c>
      <c r="AD8">
        <v>35.248784999999998</v>
      </c>
      <c r="AE8">
        <v>31.762986999999999</v>
      </c>
      <c r="AF8">
        <v>8.5483239999999991</v>
      </c>
      <c r="AG8">
        <v>37.551361</v>
      </c>
      <c r="AH8">
        <v>147.327584</v>
      </c>
      <c r="AI8">
        <v>14.715370999999999</v>
      </c>
      <c r="AJ8">
        <v>0</v>
      </c>
      <c r="AK8">
        <v>48.897108000000003</v>
      </c>
      <c r="AL8">
        <v>80.593530999999999</v>
      </c>
      <c r="AM8">
        <v>15.408947</v>
      </c>
      <c r="AN8">
        <v>0.64497800000000005</v>
      </c>
      <c r="AO8">
        <v>27.7546</v>
      </c>
      <c r="AP8">
        <v>12.463272</v>
      </c>
      <c r="AQ8">
        <v>27.916433999999999</v>
      </c>
      <c r="AR8">
        <v>47.325001999999998</v>
      </c>
      <c r="AS8">
        <v>30.726749000000002</v>
      </c>
      <c r="AT8">
        <v>8.2845519999999997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72.650000000000006</v>
      </c>
      <c r="BA8">
        <f t="shared" si="1"/>
        <v>2658.9687039999994</v>
      </c>
      <c r="BD8">
        <v>21.67</v>
      </c>
      <c r="BE8">
        <v>7.07</v>
      </c>
      <c r="BF8">
        <v>0.75</v>
      </c>
      <c r="BG8">
        <v>3.91</v>
      </c>
      <c r="BH8">
        <v>5.38</v>
      </c>
      <c r="BI8">
        <v>4.43</v>
      </c>
      <c r="BJ8">
        <v>2.88</v>
      </c>
      <c r="BK8">
        <v>3.99</v>
      </c>
      <c r="BL8">
        <v>1.84</v>
      </c>
      <c r="BM8">
        <v>0</v>
      </c>
      <c r="BN8">
        <v>0.48</v>
      </c>
      <c r="BO8">
        <v>13.59</v>
      </c>
      <c r="BP8">
        <v>0</v>
      </c>
      <c r="BQ8">
        <v>4.25</v>
      </c>
      <c r="BR8">
        <v>1.99</v>
      </c>
      <c r="BS8">
        <v>0.42</v>
      </c>
      <c r="BT8">
        <v>0</v>
      </c>
      <c r="BU8">
        <v>0</v>
      </c>
      <c r="BV8">
        <v>0</v>
      </c>
      <c r="BW8">
        <f t="shared" si="2"/>
        <v>72.650000000000006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207.62014500000001</v>
      </c>
      <c r="L9">
        <v>570.48754899999994</v>
      </c>
      <c r="M9">
        <v>86.697000000000003</v>
      </c>
      <c r="N9">
        <v>113.789812</v>
      </c>
      <c r="O9">
        <v>119.12709700000001</v>
      </c>
      <c r="P9">
        <v>118.4859</v>
      </c>
      <c r="Q9">
        <v>10.511347000000001</v>
      </c>
      <c r="R9">
        <v>40.834383000000003</v>
      </c>
      <c r="S9">
        <v>25.421582999999998</v>
      </c>
      <c r="T9">
        <v>0</v>
      </c>
      <c r="U9">
        <v>336.167618</v>
      </c>
      <c r="V9">
        <v>11.716136000000001</v>
      </c>
      <c r="W9">
        <v>43.269508999999999</v>
      </c>
      <c r="X9">
        <v>142.10180199999999</v>
      </c>
      <c r="Y9">
        <v>0</v>
      </c>
      <c r="Z9">
        <v>18.939827000000001</v>
      </c>
      <c r="AA9">
        <v>40.561672999999999</v>
      </c>
      <c r="AB9">
        <v>38.060099000000001</v>
      </c>
      <c r="AC9">
        <v>27.996203000000001</v>
      </c>
      <c r="AD9">
        <v>35.248784999999998</v>
      </c>
      <c r="AE9">
        <v>31.762986999999999</v>
      </c>
      <c r="AF9">
        <v>8.5483239999999991</v>
      </c>
      <c r="AG9">
        <v>37.551361</v>
      </c>
      <c r="AH9">
        <v>147.327584</v>
      </c>
      <c r="AI9">
        <v>14.715370999999999</v>
      </c>
      <c r="AJ9">
        <v>0</v>
      </c>
      <c r="AK9">
        <v>48.897108000000003</v>
      </c>
      <c r="AL9">
        <v>80.593530999999999</v>
      </c>
      <c r="AM9">
        <v>15.408947</v>
      </c>
      <c r="AN9">
        <v>0.64497800000000005</v>
      </c>
      <c r="AO9">
        <v>27.7546</v>
      </c>
      <c r="AP9">
        <v>11.105886</v>
      </c>
      <c r="AQ9">
        <v>13.958216999999999</v>
      </c>
      <c r="AR9">
        <v>47.325001999999998</v>
      </c>
      <c r="AS9">
        <v>30.726749000000002</v>
      </c>
      <c r="AT9">
        <v>9.4391940000000005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72.75</v>
      </c>
      <c r="BA9">
        <f t="shared" si="1"/>
        <v>2585.5463069999992</v>
      </c>
      <c r="BD9">
        <v>21.67</v>
      </c>
      <c r="BE9">
        <v>7.07</v>
      </c>
      <c r="BF9">
        <v>0.75</v>
      </c>
      <c r="BG9">
        <v>3.91</v>
      </c>
      <c r="BH9">
        <v>5.38</v>
      </c>
      <c r="BI9">
        <v>4.43</v>
      </c>
      <c r="BJ9">
        <v>2.88</v>
      </c>
      <c r="BK9">
        <v>3.99</v>
      </c>
      <c r="BL9">
        <v>1.94</v>
      </c>
      <c r="BM9">
        <v>0</v>
      </c>
      <c r="BN9">
        <v>0.48</v>
      </c>
      <c r="BO9">
        <v>13.59</v>
      </c>
      <c r="BP9">
        <v>0</v>
      </c>
      <c r="BQ9">
        <v>4.25</v>
      </c>
      <c r="BR9">
        <v>1.99</v>
      </c>
      <c r="BS9">
        <v>0.42</v>
      </c>
      <c r="BT9">
        <v>0</v>
      </c>
      <c r="BU9">
        <v>0</v>
      </c>
      <c r="BV9">
        <v>0</v>
      </c>
      <c r="BW9">
        <f t="shared" si="2"/>
        <v>72.75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207.62014500000001</v>
      </c>
      <c r="L10">
        <v>522.32254899999998</v>
      </c>
      <c r="M10">
        <v>86.697000000000003</v>
      </c>
      <c r="N10">
        <v>113.789812</v>
      </c>
      <c r="O10">
        <v>119.12709700000001</v>
      </c>
      <c r="P10">
        <v>118.4859</v>
      </c>
      <c r="Q10">
        <v>10.511347000000001</v>
      </c>
      <c r="R10">
        <v>40.834383000000003</v>
      </c>
      <c r="S10">
        <v>25.421582999999998</v>
      </c>
      <c r="T10">
        <v>0</v>
      </c>
      <c r="U10">
        <v>336.167618</v>
      </c>
      <c r="V10">
        <v>11.716136000000001</v>
      </c>
      <c r="W10">
        <v>43.269508999999999</v>
      </c>
      <c r="X10">
        <v>142.10180199999999</v>
      </c>
      <c r="Y10">
        <v>0</v>
      </c>
      <c r="Z10">
        <v>18.939827000000001</v>
      </c>
      <c r="AA10">
        <v>40.561672999999999</v>
      </c>
      <c r="AB10">
        <v>38.060099000000001</v>
      </c>
      <c r="AC10">
        <v>27.996203000000001</v>
      </c>
      <c r="AD10">
        <v>35.248784999999998</v>
      </c>
      <c r="AE10">
        <v>31.762986999999999</v>
      </c>
      <c r="AF10">
        <v>8.5483239999999991</v>
      </c>
      <c r="AG10">
        <v>37.551361</v>
      </c>
      <c r="AH10">
        <v>147.327584</v>
      </c>
      <c r="AI10">
        <v>14.715370999999999</v>
      </c>
      <c r="AJ10">
        <v>0</v>
      </c>
      <c r="AK10">
        <v>48.897108000000003</v>
      </c>
      <c r="AL10">
        <v>80.593530999999999</v>
      </c>
      <c r="AM10">
        <v>15.408947</v>
      </c>
      <c r="AN10">
        <v>0.64497800000000005</v>
      </c>
      <c r="AO10">
        <v>27.7546</v>
      </c>
      <c r="AP10">
        <v>11.105886</v>
      </c>
      <c r="AQ10">
        <v>0</v>
      </c>
      <c r="AR10">
        <v>47.325001999999998</v>
      </c>
      <c r="AS10">
        <v>30.726749000000002</v>
      </c>
      <c r="AT10">
        <v>10.834813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72.75</v>
      </c>
      <c r="BA10">
        <f t="shared" si="1"/>
        <v>2524.8187089999992</v>
      </c>
      <c r="BD10">
        <v>21.67</v>
      </c>
      <c r="BE10">
        <v>7.07</v>
      </c>
      <c r="BF10">
        <v>0.75</v>
      </c>
      <c r="BG10">
        <v>3.91</v>
      </c>
      <c r="BH10">
        <v>5.38</v>
      </c>
      <c r="BI10">
        <v>4.43</v>
      </c>
      <c r="BJ10">
        <v>2.88</v>
      </c>
      <c r="BK10">
        <v>3.99</v>
      </c>
      <c r="BL10">
        <v>1.94</v>
      </c>
      <c r="BM10">
        <v>0</v>
      </c>
      <c r="BN10">
        <v>0.48</v>
      </c>
      <c r="BO10">
        <v>13.59</v>
      </c>
      <c r="BP10">
        <v>0</v>
      </c>
      <c r="BQ10">
        <v>4.25</v>
      </c>
      <c r="BR10">
        <v>1.99</v>
      </c>
      <c r="BS10">
        <v>0.42</v>
      </c>
      <c r="BT10">
        <v>0</v>
      </c>
      <c r="BU10">
        <v>0</v>
      </c>
      <c r="BV10">
        <v>0</v>
      </c>
      <c r="BW10">
        <f t="shared" si="2"/>
        <v>72.75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207.62014500000001</v>
      </c>
      <c r="L11">
        <v>419.27603599999998</v>
      </c>
      <c r="M11">
        <v>86.697000000000003</v>
      </c>
      <c r="N11">
        <v>113.789812</v>
      </c>
      <c r="O11">
        <v>119.12709700000001</v>
      </c>
      <c r="P11">
        <v>118.4859</v>
      </c>
      <c r="Q11">
        <v>10.509603</v>
      </c>
      <c r="R11">
        <v>40.834383000000003</v>
      </c>
      <c r="S11">
        <v>25.421582999999998</v>
      </c>
      <c r="T11">
        <v>0</v>
      </c>
      <c r="U11">
        <v>336.167618</v>
      </c>
      <c r="V11">
        <v>10.711895999999999</v>
      </c>
      <c r="W11">
        <v>43.269508999999999</v>
      </c>
      <c r="X11">
        <v>142.10180199999999</v>
      </c>
      <c r="Y11">
        <v>0</v>
      </c>
      <c r="Z11">
        <v>18.939827000000001</v>
      </c>
      <c r="AA11">
        <v>40.789974999999998</v>
      </c>
      <c r="AB11">
        <v>38.060099000000001</v>
      </c>
      <c r="AC11">
        <v>27.996203000000001</v>
      </c>
      <c r="AD11">
        <v>35.248784999999998</v>
      </c>
      <c r="AE11">
        <v>31.762986999999999</v>
      </c>
      <c r="AF11">
        <v>8.5483239999999991</v>
      </c>
      <c r="AG11">
        <v>37.551361</v>
      </c>
      <c r="AH11">
        <v>147.327584</v>
      </c>
      <c r="AI11">
        <v>14.715370999999999</v>
      </c>
      <c r="AJ11">
        <v>0</v>
      </c>
      <c r="AK11">
        <v>48.897108000000003</v>
      </c>
      <c r="AL11">
        <v>80.593530999999999</v>
      </c>
      <c r="AM11">
        <v>15.408947</v>
      </c>
      <c r="AN11">
        <v>0.64497800000000005</v>
      </c>
      <c r="AO11">
        <v>27.7546</v>
      </c>
      <c r="AP11">
        <v>11.105886</v>
      </c>
      <c r="AQ11">
        <v>0</v>
      </c>
      <c r="AR11">
        <v>47.325001999999998</v>
      </c>
      <c r="AS11">
        <v>30.726749000000002</v>
      </c>
      <c r="AT11">
        <v>10.834813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71.910000000000011</v>
      </c>
      <c r="BA11">
        <f t="shared" si="1"/>
        <v>2420.1545139999989</v>
      </c>
      <c r="BD11">
        <v>21.67</v>
      </c>
      <c r="BE11">
        <v>6.91</v>
      </c>
      <c r="BF11">
        <v>0.83</v>
      </c>
      <c r="BG11">
        <v>3.8</v>
      </c>
      <c r="BH11">
        <v>5.2</v>
      </c>
      <c r="BI11">
        <v>4.43</v>
      </c>
      <c r="BJ11">
        <v>2.88</v>
      </c>
      <c r="BK11">
        <v>3.99</v>
      </c>
      <c r="BL11">
        <v>1.85</v>
      </c>
      <c r="BM11">
        <v>0</v>
      </c>
      <c r="BN11">
        <v>0.46</v>
      </c>
      <c r="BO11">
        <v>13.26</v>
      </c>
      <c r="BP11">
        <v>0</v>
      </c>
      <c r="BQ11">
        <v>4.12</v>
      </c>
      <c r="BR11">
        <v>2.1</v>
      </c>
      <c r="BS11">
        <v>0.41</v>
      </c>
      <c r="BT11">
        <v>0</v>
      </c>
      <c r="BU11">
        <v>0</v>
      </c>
      <c r="BV11">
        <v>0</v>
      </c>
      <c r="BW11">
        <f t="shared" si="2"/>
        <v>71.910000000000011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207.62014500000001</v>
      </c>
      <c r="L12">
        <v>390.37703599999998</v>
      </c>
      <c r="M12">
        <v>86.697000000000003</v>
      </c>
      <c r="N12">
        <v>113.789812</v>
      </c>
      <c r="O12">
        <v>119.12709700000001</v>
      </c>
      <c r="P12">
        <v>118.4859</v>
      </c>
      <c r="Q12">
        <v>10.509603</v>
      </c>
      <c r="R12">
        <v>40.834383000000003</v>
      </c>
      <c r="S12">
        <v>25.421582999999998</v>
      </c>
      <c r="T12">
        <v>0</v>
      </c>
      <c r="U12">
        <v>336.167618</v>
      </c>
      <c r="V12">
        <v>10.711895999999999</v>
      </c>
      <c r="W12">
        <v>43.269508999999999</v>
      </c>
      <c r="X12">
        <v>142.10180199999999</v>
      </c>
      <c r="Y12">
        <v>0</v>
      </c>
      <c r="Z12">
        <v>18.939827000000001</v>
      </c>
      <c r="AA12">
        <v>41.094377999999999</v>
      </c>
      <c r="AB12">
        <v>38.060099000000001</v>
      </c>
      <c r="AC12">
        <v>27.996203000000001</v>
      </c>
      <c r="AD12">
        <v>35.248784999999998</v>
      </c>
      <c r="AE12">
        <v>31.762986999999999</v>
      </c>
      <c r="AF12">
        <v>8.5483239999999991</v>
      </c>
      <c r="AG12">
        <v>37.551361</v>
      </c>
      <c r="AH12">
        <v>147.327584</v>
      </c>
      <c r="AI12">
        <v>14.715370999999999</v>
      </c>
      <c r="AJ12">
        <v>0</v>
      </c>
      <c r="AK12">
        <v>48.897108000000003</v>
      </c>
      <c r="AL12">
        <v>80.593530999999999</v>
      </c>
      <c r="AM12">
        <v>15.408947</v>
      </c>
      <c r="AN12">
        <v>0.64497800000000005</v>
      </c>
      <c r="AO12">
        <v>27.7546</v>
      </c>
      <c r="AP12">
        <v>11.105886</v>
      </c>
      <c r="AQ12">
        <v>0</v>
      </c>
      <c r="AR12">
        <v>47.325001999999998</v>
      </c>
      <c r="AS12">
        <v>30.726749000000002</v>
      </c>
      <c r="AT12">
        <v>10.834813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71.910000000000011</v>
      </c>
      <c r="BA12">
        <f t="shared" si="1"/>
        <v>2391.5599169999991</v>
      </c>
      <c r="BD12">
        <v>21.67</v>
      </c>
      <c r="BE12">
        <v>6.91</v>
      </c>
      <c r="BF12">
        <v>0.83</v>
      </c>
      <c r="BG12">
        <v>3.8</v>
      </c>
      <c r="BH12">
        <v>5.2</v>
      </c>
      <c r="BI12">
        <v>4.43</v>
      </c>
      <c r="BJ12">
        <v>2.88</v>
      </c>
      <c r="BK12">
        <v>3.99</v>
      </c>
      <c r="BL12">
        <v>1.85</v>
      </c>
      <c r="BM12">
        <v>0</v>
      </c>
      <c r="BN12">
        <v>0.46</v>
      </c>
      <c r="BO12">
        <v>13.26</v>
      </c>
      <c r="BP12">
        <v>0</v>
      </c>
      <c r="BQ12">
        <v>4.12</v>
      </c>
      <c r="BR12">
        <v>2.1</v>
      </c>
      <c r="BS12">
        <v>0.41</v>
      </c>
      <c r="BT12">
        <v>0</v>
      </c>
      <c r="BU12">
        <v>0</v>
      </c>
      <c r="BV12">
        <v>0</v>
      </c>
      <c r="BW12">
        <f t="shared" si="2"/>
        <v>71.910000000000011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207.62014500000001</v>
      </c>
      <c r="L13">
        <v>390.37703599999998</v>
      </c>
      <c r="M13">
        <v>86.697000000000003</v>
      </c>
      <c r="N13">
        <v>113.789812</v>
      </c>
      <c r="O13">
        <v>119.12709700000001</v>
      </c>
      <c r="P13">
        <v>118.4859</v>
      </c>
      <c r="Q13">
        <v>10.509603</v>
      </c>
      <c r="R13">
        <v>40.834383000000003</v>
      </c>
      <c r="S13">
        <v>25.421582999999998</v>
      </c>
      <c r="T13">
        <v>0</v>
      </c>
      <c r="U13">
        <v>336.167618</v>
      </c>
      <c r="V13">
        <v>10.711895999999999</v>
      </c>
      <c r="W13">
        <v>43.269508999999999</v>
      </c>
      <c r="X13">
        <v>142.10180199999999</v>
      </c>
      <c r="Y13">
        <v>0</v>
      </c>
      <c r="Z13">
        <v>18.939827000000001</v>
      </c>
      <c r="AA13">
        <v>41.094377999999999</v>
      </c>
      <c r="AB13">
        <v>38.060099000000001</v>
      </c>
      <c r="AC13">
        <v>27.996203000000001</v>
      </c>
      <c r="AD13">
        <v>35.248784999999998</v>
      </c>
      <c r="AE13">
        <v>16.066880999999999</v>
      </c>
      <c r="AF13">
        <v>8.5483239999999991</v>
      </c>
      <c r="AG13">
        <v>37.551361</v>
      </c>
      <c r="AH13">
        <v>147.327584</v>
      </c>
      <c r="AI13">
        <v>14.715370999999999</v>
      </c>
      <c r="AJ13">
        <v>0</v>
      </c>
      <c r="AK13">
        <v>48.897108000000003</v>
      </c>
      <c r="AL13">
        <v>80.593530999999999</v>
      </c>
      <c r="AM13">
        <v>15.408947</v>
      </c>
      <c r="AN13">
        <v>0.64497800000000005</v>
      </c>
      <c r="AO13">
        <v>27.7546</v>
      </c>
      <c r="AP13">
        <v>6.1699359999999999</v>
      </c>
      <c r="AQ13">
        <v>0</v>
      </c>
      <c r="AR13">
        <v>47.325001999999998</v>
      </c>
      <c r="AS13">
        <v>30.452031999999999</v>
      </c>
      <c r="AT13">
        <v>10.834813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71.910000000000011</v>
      </c>
      <c r="BA13">
        <f t="shared" si="1"/>
        <v>2370.6531439999994</v>
      </c>
      <c r="BD13">
        <v>21.67</v>
      </c>
      <c r="BE13">
        <v>6.91</v>
      </c>
      <c r="BF13">
        <v>0.83</v>
      </c>
      <c r="BG13">
        <v>3.8</v>
      </c>
      <c r="BH13">
        <v>5.2</v>
      </c>
      <c r="BI13">
        <v>4.43</v>
      </c>
      <c r="BJ13">
        <v>2.88</v>
      </c>
      <c r="BK13">
        <v>3.99</v>
      </c>
      <c r="BL13">
        <v>1.85</v>
      </c>
      <c r="BM13">
        <v>0</v>
      </c>
      <c r="BN13">
        <v>0.46</v>
      </c>
      <c r="BO13">
        <v>13.26</v>
      </c>
      <c r="BP13">
        <v>0</v>
      </c>
      <c r="BQ13">
        <v>4.12</v>
      </c>
      <c r="BR13">
        <v>2.1</v>
      </c>
      <c r="BS13">
        <v>0.41</v>
      </c>
      <c r="BT13">
        <v>0</v>
      </c>
      <c r="BU13">
        <v>0</v>
      </c>
      <c r="BV13">
        <v>0</v>
      </c>
      <c r="BW13">
        <f t="shared" si="2"/>
        <v>71.910000000000011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207.62014500000001</v>
      </c>
      <c r="L14">
        <v>390.37703599999998</v>
      </c>
      <c r="M14">
        <v>86.697000000000003</v>
      </c>
      <c r="N14">
        <v>113.789812</v>
      </c>
      <c r="O14">
        <v>119.12709700000001</v>
      </c>
      <c r="P14">
        <v>118.4859</v>
      </c>
      <c r="Q14">
        <v>10.509603</v>
      </c>
      <c r="R14">
        <v>40.834383000000003</v>
      </c>
      <c r="S14">
        <v>25.421582999999998</v>
      </c>
      <c r="T14">
        <v>0</v>
      </c>
      <c r="U14">
        <v>336.167618</v>
      </c>
      <c r="V14">
        <v>10.711895999999999</v>
      </c>
      <c r="W14">
        <v>43.269508999999999</v>
      </c>
      <c r="X14">
        <v>142.10180199999999</v>
      </c>
      <c r="Y14">
        <v>0</v>
      </c>
      <c r="Z14">
        <v>18.939827000000001</v>
      </c>
      <c r="AA14">
        <v>41.094377999999999</v>
      </c>
      <c r="AB14">
        <v>38.060099000000001</v>
      </c>
      <c r="AC14">
        <v>27.996203000000001</v>
      </c>
      <c r="AD14">
        <v>35.248784999999998</v>
      </c>
      <c r="AE14">
        <v>16.066880999999999</v>
      </c>
      <c r="AF14">
        <v>8.5483239999999991</v>
      </c>
      <c r="AG14">
        <v>37.551361</v>
      </c>
      <c r="AH14">
        <v>147.327584</v>
      </c>
      <c r="AI14">
        <v>14.715370999999999</v>
      </c>
      <c r="AJ14">
        <v>0</v>
      </c>
      <c r="AK14">
        <v>48.897108000000003</v>
      </c>
      <c r="AL14">
        <v>80.593530999999999</v>
      </c>
      <c r="AM14">
        <v>15.408947</v>
      </c>
      <c r="AN14">
        <v>0.64497800000000005</v>
      </c>
      <c r="AO14">
        <v>27.7546</v>
      </c>
      <c r="AP14">
        <v>6.1699359999999999</v>
      </c>
      <c r="AQ14">
        <v>0</v>
      </c>
      <c r="AR14">
        <v>47.325001999999998</v>
      </c>
      <c r="AS14">
        <v>30.452031999999999</v>
      </c>
      <c r="AT14">
        <v>10.834813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71.910000000000011</v>
      </c>
      <c r="BA14">
        <f t="shared" si="1"/>
        <v>2370.6531439999994</v>
      </c>
      <c r="BD14">
        <v>21.67</v>
      </c>
      <c r="BE14">
        <v>6.91</v>
      </c>
      <c r="BF14">
        <v>0.83</v>
      </c>
      <c r="BG14">
        <v>3.8</v>
      </c>
      <c r="BH14">
        <v>5.2</v>
      </c>
      <c r="BI14">
        <v>4.43</v>
      </c>
      <c r="BJ14">
        <v>2.88</v>
      </c>
      <c r="BK14">
        <v>3.99</v>
      </c>
      <c r="BL14">
        <v>1.85</v>
      </c>
      <c r="BM14">
        <v>0</v>
      </c>
      <c r="BN14">
        <v>0.46</v>
      </c>
      <c r="BO14">
        <v>13.26</v>
      </c>
      <c r="BP14">
        <v>0</v>
      </c>
      <c r="BQ14">
        <v>4.12</v>
      </c>
      <c r="BR14">
        <v>2.1</v>
      </c>
      <c r="BS14">
        <v>0.41</v>
      </c>
      <c r="BT14">
        <v>0</v>
      </c>
      <c r="BU14">
        <v>0</v>
      </c>
      <c r="BV14">
        <v>0</v>
      </c>
      <c r="BW14">
        <f t="shared" si="2"/>
        <v>71.910000000000011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207.62014500000001</v>
      </c>
      <c r="L15">
        <v>390.37703599999998</v>
      </c>
      <c r="M15">
        <v>86.697000000000003</v>
      </c>
      <c r="N15">
        <v>113.789812</v>
      </c>
      <c r="O15">
        <v>119.12709700000001</v>
      </c>
      <c r="P15">
        <v>118.4859</v>
      </c>
      <c r="Q15">
        <v>10.509603</v>
      </c>
      <c r="R15">
        <v>40.834383000000003</v>
      </c>
      <c r="S15">
        <v>25.421582999999998</v>
      </c>
      <c r="T15">
        <v>0</v>
      </c>
      <c r="U15">
        <v>336.167618</v>
      </c>
      <c r="V15">
        <v>10.711895999999999</v>
      </c>
      <c r="W15">
        <v>43.269508999999999</v>
      </c>
      <c r="X15">
        <v>142.10180199999999</v>
      </c>
      <c r="Y15">
        <v>0</v>
      </c>
      <c r="Z15">
        <v>18.939827000000001</v>
      </c>
      <c r="AA15">
        <v>41.094377999999999</v>
      </c>
      <c r="AB15">
        <v>38.060099000000001</v>
      </c>
      <c r="AC15">
        <v>27.996203000000001</v>
      </c>
      <c r="AD15">
        <v>35.248784999999998</v>
      </c>
      <c r="AE15">
        <v>16.066880999999999</v>
      </c>
      <c r="AF15">
        <v>8.5483239999999991</v>
      </c>
      <c r="AG15">
        <v>37.551361</v>
      </c>
      <c r="AH15">
        <v>147.327584</v>
      </c>
      <c r="AI15">
        <v>14.715370999999999</v>
      </c>
      <c r="AJ15">
        <v>0</v>
      </c>
      <c r="AK15">
        <v>48.897108000000003</v>
      </c>
      <c r="AL15">
        <v>76.451919000000004</v>
      </c>
      <c r="AM15">
        <v>15.408947</v>
      </c>
      <c r="AN15">
        <v>0.64497800000000005</v>
      </c>
      <c r="AO15">
        <v>27.7546</v>
      </c>
      <c r="AP15">
        <v>6.1699359999999999</v>
      </c>
      <c r="AQ15">
        <v>0</v>
      </c>
      <c r="AR15">
        <v>47.325001999999998</v>
      </c>
      <c r="AS15">
        <v>30.452031999999999</v>
      </c>
      <c r="AT15">
        <v>10.531803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71.910000000000011</v>
      </c>
      <c r="BA15">
        <f t="shared" si="1"/>
        <v>2366.2085219999994</v>
      </c>
      <c r="BD15">
        <v>21.67</v>
      </c>
      <c r="BE15">
        <v>6.91</v>
      </c>
      <c r="BF15">
        <v>0.83</v>
      </c>
      <c r="BG15">
        <v>3.8</v>
      </c>
      <c r="BH15">
        <v>5.2</v>
      </c>
      <c r="BI15">
        <v>4.43</v>
      </c>
      <c r="BJ15">
        <v>2.88</v>
      </c>
      <c r="BK15">
        <v>3.99</v>
      </c>
      <c r="BL15">
        <v>1.85</v>
      </c>
      <c r="BM15">
        <v>0</v>
      </c>
      <c r="BN15">
        <v>0.46</v>
      </c>
      <c r="BO15">
        <v>13.26</v>
      </c>
      <c r="BP15">
        <v>0</v>
      </c>
      <c r="BQ15">
        <v>4.12</v>
      </c>
      <c r="BR15">
        <v>2.1</v>
      </c>
      <c r="BS15">
        <v>0.41</v>
      </c>
      <c r="BT15">
        <v>0</v>
      </c>
      <c r="BU15">
        <v>0</v>
      </c>
      <c r="BV15">
        <v>0</v>
      </c>
      <c r="BW15">
        <f t="shared" si="2"/>
        <v>71.910000000000011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207.62014500000001</v>
      </c>
      <c r="L16">
        <v>390.37703599999998</v>
      </c>
      <c r="M16">
        <v>86.697000000000003</v>
      </c>
      <c r="N16">
        <v>113.789812</v>
      </c>
      <c r="O16">
        <v>119.12709700000001</v>
      </c>
      <c r="P16">
        <v>118.4859</v>
      </c>
      <c r="Q16">
        <v>10.509603</v>
      </c>
      <c r="R16">
        <v>40.834383000000003</v>
      </c>
      <c r="S16">
        <v>25.421582999999998</v>
      </c>
      <c r="T16">
        <v>0</v>
      </c>
      <c r="U16">
        <v>336.167618</v>
      </c>
      <c r="V16">
        <v>10.711895999999999</v>
      </c>
      <c r="W16">
        <v>43.269508999999999</v>
      </c>
      <c r="X16">
        <v>142.10180199999999</v>
      </c>
      <c r="Y16">
        <v>0</v>
      </c>
      <c r="Z16">
        <v>18.939827000000001</v>
      </c>
      <c r="AA16">
        <v>41.094377999999999</v>
      </c>
      <c r="AB16">
        <v>38.060099000000001</v>
      </c>
      <c r="AC16">
        <v>27.996203000000001</v>
      </c>
      <c r="AD16">
        <v>35.248784999999998</v>
      </c>
      <c r="AE16">
        <v>16.066880999999999</v>
      </c>
      <c r="AF16">
        <v>8.5483239999999991</v>
      </c>
      <c r="AG16">
        <v>37.551361</v>
      </c>
      <c r="AH16">
        <v>147.327584</v>
      </c>
      <c r="AI16">
        <v>14.715370999999999</v>
      </c>
      <c r="AJ16">
        <v>0</v>
      </c>
      <c r="AK16">
        <v>48.897108000000003</v>
      </c>
      <c r="AL16">
        <v>76.451919000000004</v>
      </c>
      <c r="AM16">
        <v>15.408947</v>
      </c>
      <c r="AN16">
        <v>0.64497800000000005</v>
      </c>
      <c r="AO16">
        <v>27.7546</v>
      </c>
      <c r="AP16">
        <v>6.1699359999999999</v>
      </c>
      <c r="AQ16">
        <v>0</v>
      </c>
      <c r="AR16">
        <v>50.515452000000003</v>
      </c>
      <c r="AS16">
        <v>30.452031999999999</v>
      </c>
      <c r="AT16">
        <v>10.834813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71.910000000000011</v>
      </c>
      <c r="BA16">
        <f t="shared" si="1"/>
        <v>2369.7019819999996</v>
      </c>
      <c r="BD16">
        <v>21.67</v>
      </c>
      <c r="BE16">
        <v>6.91</v>
      </c>
      <c r="BF16">
        <v>0.83</v>
      </c>
      <c r="BG16">
        <v>3.8</v>
      </c>
      <c r="BH16">
        <v>5.2</v>
      </c>
      <c r="BI16">
        <v>4.43</v>
      </c>
      <c r="BJ16">
        <v>2.88</v>
      </c>
      <c r="BK16">
        <v>3.99</v>
      </c>
      <c r="BL16">
        <v>1.85</v>
      </c>
      <c r="BM16">
        <v>0</v>
      </c>
      <c r="BN16">
        <v>0.46</v>
      </c>
      <c r="BO16">
        <v>13.26</v>
      </c>
      <c r="BP16">
        <v>0</v>
      </c>
      <c r="BQ16">
        <v>4.12</v>
      </c>
      <c r="BR16">
        <v>2.1</v>
      </c>
      <c r="BS16">
        <v>0.41</v>
      </c>
      <c r="BT16">
        <v>0</v>
      </c>
      <c r="BU16">
        <v>0</v>
      </c>
      <c r="BV16">
        <v>0</v>
      </c>
      <c r="BW16">
        <f t="shared" si="2"/>
        <v>71.910000000000011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207.62014500000001</v>
      </c>
      <c r="L17">
        <v>390.37703599999998</v>
      </c>
      <c r="M17">
        <v>86.697000000000003</v>
      </c>
      <c r="N17">
        <v>113.789812</v>
      </c>
      <c r="O17">
        <v>119.12709700000001</v>
      </c>
      <c r="P17">
        <v>118.4859</v>
      </c>
      <c r="Q17">
        <v>10.509603</v>
      </c>
      <c r="R17">
        <v>40.834383000000003</v>
      </c>
      <c r="S17">
        <v>25.421582999999998</v>
      </c>
      <c r="T17">
        <v>0</v>
      </c>
      <c r="U17">
        <v>336.167618</v>
      </c>
      <c r="V17">
        <v>10.711895999999999</v>
      </c>
      <c r="W17">
        <v>43.269508999999999</v>
      </c>
      <c r="X17">
        <v>142.10180199999999</v>
      </c>
      <c r="Y17">
        <v>0</v>
      </c>
      <c r="Z17">
        <v>18.939827000000001</v>
      </c>
      <c r="AA17">
        <v>41.094377999999999</v>
      </c>
      <c r="AB17">
        <v>38.060099000000001</v>
      </c>
      <c r="AC17">
        <v>27.996203000000001</v>
      </c>
      <c r="AD17">
        <v>35.248784999999998</v>
      </c>
      <c r="AE17">
        <v>31.762986999999999</v>
      </c>
      <c r="AF17">
        <v>8.5483239999999991</v>
      </c>
      <c r="AG17">
        <v>37.551361</v>
      </c>
      <c r="AH17">
        <v>147.327584</v>
      </c>
      <c r="AI17">
        <v>14.715370999999999</v>
      </c>
      <c r="AJ17">
        <v>0</v>
      </c>
      <c r="AK17">
        <v>48.897108000000003</v>
      </c>
      <c r="AL17">
        <v>76.451919000000004</v>
      </c>
      <c r="AM17">
        <v>15.408947</v>
      </c>
      <c r="AN17">
        <v>0.64497800000000005</v>
      </c>
      <c r="AO17">
        <v>27.7546</v>
      </c>
      <c r="AP17">
        <v>12.463272</v>
      </c>
      <c r="AQ17">
        <v>0</v>
      </c>
      <c r="AR17">
        <v>50.515452000000003</v>
      </c>
      <c r="AS17">
        <v>30.452031999999999</v>
      </c>
      <c r="AT17">
        <v>10.834813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71.910000000000011</v>
      </c>
      <c r="BA17">
        <f t="shared" si="1"/>
        <v>2391.6914239999996</v>
      </c>
      <c r="BD17">
        <v>21.67</v>
      </c>
      <c r="BE17">
        <v>6.91</v>
      </c>
      <c r="BF17">
        <v>0.83</v>
      </c>
      <c r="BG17">
        <v>3.8</v>
      </c>
      <c r="BH17">
        <v>5.2</v>
      </c>
      <c r="BI17">
        <v>4.43</v>
      </c>
      <c r="BJ17">
        <v>2.88</v>
      </c>
      <c r="BK17">
        <v>3.99</v>
      </c>
      <c r="BL17">
        <v>1.85</v>
      </c>
      <c r="BM17">
        <v>0</v>
      </c>
      <c r="BN17">
        <v>0.46</v>
      </c>
      <c r="BO17">
        <v>13.26</v>
      </c>
      <c r="BP17">
        <v>0</v>
      </c>
      <c r="BQ17">
        <v>4.12</v>
      </c>
      <c r="BR17">
        <v>2.1</v>
      </c>
      <c r="BS17">
        <v>0.41</v>
      </c>
      <c r="BT17">
        <v>0</v>
      </c>
      <c r="BU17">
        <v>0</v>
      </c>
      <c r="BV17">
        <v>0</v>
      </c>
      <c r="BW17">
        <f t="shared" si="2"/>
        <v>71.910000000000011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207.62014500000001</v>
      </c>
      <c r="L18">
        <v>390.37703599999998</v>
      </c>
      <c r="M18">
        <v>86.697000000000003</v>
      </c>
      <c r="N18">
        <v>113.789812</v>
      </c>
      <c r="O18">
        <v>119.12709700000001</v>
      </c>
      <c r="P18">
        <v>118.4859</v>
      </c>
      <c r="Q18">
        <v>10.509603</v>
      </c>
      <c r="R18">
        <v>40.834383000000003</v>
      </c>
      <c r="S18">
        <v>25.421582999999998</v>
      </c>
      <c r="T18">
        <v>0</v>
      </c>
      <c r="U18">
        <v>336.167618</v>
      </c>
      <c r="V18">
        <v>10.711895999999999</v>
      </c>
      <c r="W18">
        <v>43.269508999999999</v>
      </c>
      <c r="X18">
        <v>142.10180199999999</v>
      </c>
      <c r="Y18">
        <v>0</v>
      </c>
      <c r="Z18">
        <v>18.939827000000001</v>
      </c>
      <c r="AA18">
        <v>41.094377999999999</v>
      </c>
      <c r="AB18">
        <v>38.060099000000001</v>
      </c>
      <c r="AC18">
        <v>27.996203000000001</v>
      </c>
      <c r="AD18">
        <v>35.248784999999998</v>
      </c>
      <c r="AE18">
        <v>31.762986999999999</v>
      </c>
      <c r="AF18">
        <v>8.5483239999999991</v>
      </c>
      <c r="AG18">
        <v>37.551361</v>
      </c>
      <c r="AH18">
        <v>147.327584</v>
      </c>
      <c r="AI18">
        <v>14.715370999999999</v>
      </c>
      <c r="AJ18">
        <v>0</v>
      </c>
      <c r="AK18">
        <v>48.897108000000003</v>
      </c>
      <c r="AL18">
        <v>76.451919000000004</v>
      </c>
      <c r="AM18">
        <v>15.408947</v>
      </c>
      <c r="AN18">
        <v>0.64497800000000005</v>
      </c>
      <c r="AO18">
        <v>27.7546</v>
      </c>
      <c r="AP18">
        <v>12.463272</v>
      </c>
      <c r="AQ18">
        <v>0</v>
      </c>
      <c r="AR18">
        <v>50.515452000000003</v>
      </c>
      <c r="AS18">
        <v>30.452031999999999</v>
      </c>
      <c r="AT18">
        <v>10.834813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71.910000000000011</v>
      </c>
      <c r="BA18">
        <f t="shared" si="1"/>
        <v>2391.6914239999996</v>
      </c>
      <c r="BD18">
        <v>21.67</v>
      </c>
      <c r="BE18">
        <v>6.91</v>
      </c>
      <c r="BF18">
        <v>0.83</v>
      </c>
      <c r="BG18">
        <v>3.8</v>
      </c>
      <c r="BH18">
        <v>5.2</v>
      </c>
      <c r="BI18">
        <v>4.43</v>
      </c>
      <c r="BJ18">
        <v>2.88</v>
      </c>
      <c r="BK18">
        <v>3.99</v>
      </c>
      <c r="BL18">
        <v>1.85</v>
      </c>
      <c r="BM18">
        <v>0</v>
      </c>
      <c r="BN18">
        <v>0.46</v>
      </c>
      <c r="BO18">
        <v>13.26</v>
      </c>
      <c r="BP18">
        <v>0</v>
      </c>
      <c r="BQ18">
        <v>4.12</v>
      </c>
      <c r="BR18">
        <v>2.1</v>
      </c>
      <c r="BS18">
        <v>0.41</v>
      </c>
      <c r="BT18">
        <v>0</v>
      </c>
      <c r="BU18">
        <v>0</v>
      </c>
      <c r="BV18">
        <v>0</v>
      </c>
      <c r="BW18">
        <f t="shared" si="2"/>
        <v>71.910000000000011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207.62014500000001</v>
      </c>
      <c r="L19">
        <v>390.37703599999998</v>
      </c>
      <c r="M19">
        <v>86.697000000000003</v>
      </c>
      <c r="N19">
        <v>113.789812</v>
      </c>
      <c r="O19">
        <v>119.12709700000001</v>
      </c>
      <c r="P19">
        <v>118.4859</v>
      </c>
      <c r="Q19">
        <v>10.509603</v>
      </c>
      <c r="R19">
        <v>40.834383000000003</v>
      </c>
      <c r="S19">
        <v>25.421582999999998</v>
      </c>
      <c r="T19">
        <v>0</v>
      </c>
      <c r="U19">
        <v>336.167618</v>
      </c>
      <c r="V19">
        <v>10.711895999999999</v>
      </c>
      <c r="W19">
        <v>43.269508999999999</v>
      </c>
      <c r="X19">
        <v>142.10180199999999</v>
      </c>
      <c r="Y19">
        <v>0</v>
      </c>
      <c r="Z19">
        <v>18.939827000000001</v>
      </c>
      <c r="AA19">
        <v>41.094377999999999</v>
      </c>
      <c r="AB19">
        <v>38.060099000000001</v>
      </c>
      <c r="AC19">
        <v>27.996203000000001</v>
      </c>
      <c r="AD19">
        <v>35.248784999999998</v>
      </c>
      <c r="AE19">
        <v>31.762986999999999</v>
      </c>
      <c r="AF19">
        <v>8.5483239999999991</v>
      </c>
      <c r="AG19">
        <v>37.551361</v>
      </c>
      <c r="AH19">
        <v>147.327584</v>
      </c>
      <c r="AI19">
        <v>2.4525619999999999</v>
      </c>
      <c r="AJ19">
        <v>0</v>
      </c>
      <c r="AK19">
        <v>48.897108000000003</v>
      </c>
      <c r="AL19">
        <v>76.451919000000004</v>
      </c>
      <c r="AM19">
        <v>15.408947</v>
      </c>
      <c r="AN19">
        <v>0.64497800000000005</v>
      </c>
      <c r="AO19">
        <v>27.7546</v>
      </c>
      <c r="AP19">
        <v>12.463272</v>
      </c>
      <c r="AQ19">
        <v>0</v>
      </c>
      <c r="AR19">
        <v>50.515452000000003</v>
      </c>
      <c r="AS19">
        <v>30.452031999999999</v>
      </c>
      <c r="AT19">
        <v>10.834813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71.910000000000011</v>
      </c>
      <c r="BA19">
        <f t="shared" si="1"/>
        <v>2379.4286149999998</v>
      </c>
      <c r="BD19">
        <v>21.67</v>
      </c>
      <c r="BE19">
        <v>6.91</v>
      </c>
      <c r="BF19">
        <v>0.83</v>
      </c>
      <c r="BG19">
        <v>3.8</v>
      </c>
      <c r="BH19">
        <v>5.2</v>
      </c>
      <c r="BI19">
        <v>4.43</v>
      </c>
      <c r="BJ19">
        <v>2.88</v>
      </c>
      <c r="BK19">
        <v>3.99</v>
      </c>
      <c r="BL19">
        <v>1.85</v>
      </c>
      <c r="BM19">
        <v>0</v>
      </c>
      <c r="BN19">
        <v>0.46</v>
      </c>
      <c r="BO19">
        <v>13.26</v>
      </c>
      <c r="BP19">
        <v>0</v>
      </c>
      <c r="BQ19">
        <v>4.12</v>
      </c>
      <c r="BR19">
        <v>2.1</v>
      </c>
      <c r="BS19">
        <v>0.41</v>
      </c>
      <c r="BT19">
        <v>0</v>
      </c>
      <c r="BU19">
        <v>0</v>
      </c>
      <c r="BV19">
        <v>0</v>
      </c>
      <c r="BW19">
        <f t="shared" si="2"/>
        <v>71.910000000000011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207.62014500000001</v>
      </c>
      <c r="L20">
        <v>390.37703599999998</v>
      </c>
      <c r="M20">
        <v>86.697000000000003</v>
      </c>
      <c r="N20">
        <v>113.789812</v>
      </c>
      <c r="O20">
        <v>119.12709700000001</v>
      </c>
      <c r="P20">
        <v>118.4859</v>
      </c>
      <c r="Q20">
        <v>10.509603</v>
      </c>
      <c r="R20">
        <v>40.834383000000003</v>
      </c>
      <c r="S20">
        <v>25.421582999999998</v>
      </c>
      <c r="T20">
        <v>0</v>
      </c>
      <c r="U20">
        <v>336.167618</v>
      </c>
      <c r="V20">
        <v>10.711895999999999</v>
      </c>
      <c r="W20">
        <v>43.269508999999999</v>
      </c>
      <c r="X20">
        <v>142.10180199999999</v>
      </c>
      <c r="Y20">
        <v>0</v>
      </c>
      <c r="Z20">
        <v>18.939827000000001</v>
      </c>
      <c r="AA20">
        <v>41.094377999999999</v>
      </c>
      <c r="AB20">
        <v>38.060099000000001</v>
      </c>
      <c r="AC20">
        <v>27.996203000000001</v>
      </c>
      <c r="AD20">
        <v>35.248784999999998</v>
      </c>
      <c r="AE20">
        <v>31.762986999999999</v>
      </c>
      <c r="AF20">
        <v>8.5483239999999991</v>
      </c>
      <c r="AG20">
        <v>37.551361</v>
      </c>
      <c r="AH20">
        <v>147.327584</v>
      </c>
      <c r="AI20">
        <v>2.4525619999999999</v>
      </c>
      <c r="AJ20">
        <v>0</v>
      </c>
      <c r="AK20">
        <v>48.897108000000003</v>
      </c>
      <c r="AL20">
        <v>76.451919000000004</v>
      </c>
      <c r="AM20">
        <v>15.408947</v>
      </c>
      <c r="AN20">
        <v>0.64497800000000005</v>
      </c>
      <c r="AO20">
        <v>27.7546</v>
      </c>
      <c r="AP20">
        <v>12.463272</v>
      </c>
      <c r="AQ20">
        <v>0</v>
      </c>
      <c r="AR20">
        <v>47.325001999999998</v>
      </c>
      <c r="AS20">
        <v>30.452031999999999</v>
      </c>
      <c r="AT20">
        <v>10.834813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71.910000000000011</v>
      </c>
      <c r="BA20">
        <f t="shared" si="1"/>
        <v>2376.2381649999998</v>
      </c>
      <c r="BD20">
        <v>21.67</v>
      </c>
      <c r="BE20">
        <v>6.91</v>
      </c>
      <c r="BF20">
        <v>0.83</v>
      </c>
      <c r="BG20">
        <v>3.8</v>
      </c>
      <c r="BH20">
        <v>5.2</v>
      </c>
      <c r="BI20">
        <v>4.43</v>
      </c>
      <c r="BJ20">
        <v>2.88</v>
      </c>
      <c r="BK20">
        <v>3.99</v>
      </c>
      <c r="BL20">
        <v>1.85</v>
      </c>
      <c r="BM20">
        <v>0</v>
      </c>
      <c r="BN20">
        <v>0.46</v>
      </c>
      <c r="BO20">
        <v>13.26</v>
      </c>
      <c r="BP20">
        <v>0</v>
      </c>
      <c r="BQ20">
        <v>4.12</v>
      </c>
      <c r="BR20">
        <v>2.1</v>
      </c>
      <c r="BS20">
        <v>0.41</v>
      </c>
      <c r="BT20">
        <v>0</v>
      </c>
      <c r="BU20">
        <v>0</v>
      </c>
      <c r="BV20">
        <v>0</v>
      </c>
      <c r="BW20">
        <f t="shared" si="2"/>
        <v>71.910000000000011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207.62014500000001</v>
      </c>
      <c r="L21">
        <v>390.37703599999998</v>
      </c>
      <c r="M21">
        <v>86.697000000000003</v>
      </c>
      <c r="N21">
        <v>113.789812</v>
      </c>
      <c r="O21">
        <v>119.12709700000001</v>
      </c>
      <c r="P21">
        <v>118.4859</v>
      </c>
      <c r="Q21">
        <v>10.509603</v>
      </c>
      <c r="R21">
        <v>40.834383000000003</v>
      </c>
      <c r="S21">
        <v>25.421582999999998</v>
      </c>
      <c r="T21">
        <v>0</v>
      </c>
      <c r="U21">
        <v>336.167618</v>
      </c>
      <c r="V21">
        <v>10.711895999999999</v>
      </c>
      <c r="W21">
        <v>43.269508999999999</v>
      </c>
      <c r="X21">
        <v>142.10180199999999</v>
      </c>
      <c r="Y21">
        <v>0</v>
      </c>
      <c r="Z21">
        <v>18.939827000000001</v>
      </c>
      <c r="AA21">
        <v>41.094377999999999</v>
      </c>
      <c r="AB21">
        <v>38.060099000000001</v>
      </c>
      <c r="AC21">
        <v>27.996203000000001</v>
      </c>
      <c r="AD21">
        <v>35.248784999999998</v>
      </c>
      <c r="AE21">
        <v>31.762986999999999</v>
      </c>
      <c r="AF21">
        <v>8.5483239999999991</v>
      </c>
      <c r="AG21">
        <v>37.551361</v>
      </c>
      <c r="AH21">
        <v>147.327584</v>
      </c>
      <c r="AI21">
        <v>2.4525619999999999</v>
      </c>
      <c r="AJ21">
        <v>0</v>
      </c>
      <c r="AK21">
        <v>48.897108000000003</v>
      </c>
      <c r="AL21">
        <v>76.451919000000004</v>
      </c>
      <c r="AM21">
        <v>15.408947</v>
      </c>
      <c r="AN21">
        <v>0.64497800000000005</v>
      </c>
      <c r="AO21">
        <v>27.7546</v>
      </c>
      <c r="AP21">
        <v>12.463272</v>
      </c>
      <c r="AQ21">
        <v>0</v>
      </c>
      <c r="AR21">
        <v>47.325001999999998</v>
      </c>
      <c r="AS21">
        <v>31.359114000000002</v>
      </c>
      <c r="AT21">
        <v>10.834813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71.910000000000011</v>
      </c>
      <c r="BA21">
        <f t="shared" si="1"/>
        <v>2377.1452469999995</v>
      </c>
      <c r="BD21">
        <v>21.67</v>
      </c>
      <c r="BE21">
        <v>6.91</v>
      </c>
      <c r="BF21">
        <v>0.83</v>
      </c>
      <c r="BG21">
        <v>3.8</v>
      </c>
      <c r="BH21">
        <v>5.2</v>
      </c>
      <c r="BI21">
        <v>4.43</v>
      </c>
      <c r="BJ21">
        <v>2.88</v>
      </c>
      <c r="BK21">
        <v>3.99</v>
      </c>
      <c r="BL21">
        <v>1.85</v>
      </c>
      <c r="BM21">
        <v>0</v>
      </c>
      <c r="BN21">
        <v>0.46</v>
      </c>
      <c r="BO21">
        <v>13.26</v>
      </c>
      <c r="BP21">
        <v>0</v>
      </c>
      <c r="BQ21">
        <v>4.12</v>
      </c>
      <c r="BR21">
        <v>2.1</v>
      </c>
      <c r="BS21">
        <v>0.41</v>
      </c>
      <c r="BT21">
        <v>0</v>
      </c>
      <c r="BU21">
        <v>0</v>
      </c>
      <c r="BV21">
        <v>0</v>
      </c>
      <c r="BW21">
        <f t="shared" si="2"/>
        <v>71.910000000000011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207.62014500000001</v>
      </c>
      <c r="L22">
        <v>457.80803600000002</v>
      </c>
      <c r="M22">
        <v>86.697000000000003</v>
      </c>
      <c r="N22">
        <v>113.789812</v>
      </c>
      <c r="O22">
        <v>119.12709700000001</v>
      </c>
      <c r="P22">
        <v>118.4859</v>
      </c>
      <c r="Q22">
        <v>10.509603</v>
      </c>
      <c r="R22">
        <v>40.834383000000003</v>
      </c>
      <c r="S22">
        <v>25.421582999999998</v>
      </c>
      <c r="T22">
        <v>0</v>
      </c>
      <c r="U22">
        <v>336.167618</v>
      </c>
      <c r="V22">
        <v>10.711895999999999</v>
      </c>
      <c r="W22">
        <v>43.269508999999999</v>
      </c>
      <c r="X22">
        <v>142.10180199999999</v>
      </c>
      <c r="Y22">
        <v>0</v>
      </c>
      <c r="Z22">
        <v>18.939827000000001</v>
      </c>
      <c r="AA22">
        <v>41.094377999999999</v>
      </c>
      <c r="AB22">
        <v>38.060099000000001</v>
      </c>
      <c r="AC22">
        <v>27.996203000000001</v>
      </c>
      <c r="AD22">
        <v>35.248784999999998</v>
      </c>
      <c r="AE22">
        <v>31.762986999999999</v>
      </c>
      <c r="AF22">
        <v>8.5483239999999991</v>
      </c>
      <c r="AG22">
        <v>37.551361</v>
      </c>
      <c r="AH22">
        <v>147.327584</v>
      </c>
      <c r="AI22">
        <v>2.4525619999999999</v>
      </c>
      <c r="AJ22">
        <v>0</v>
      </c>
      <c r="AK22">
        <v>48.897108000000003</v>
      </c>
      <c r="AL22">
        <v>76.451919000000004</v>
      </c>
      <c r="AM22">
        <v>15.408947</v>
      </c>
      <c r="AN22">
        <v>0.64497800000000005</v>
      </c>
      <c r="AO22">
        <v>27.7546</v>
      </c>
      <c r="AP22">
        <v>12.463272</v>
      </c>
      <c r="AQ22">
        <v>13.958216999999999</v>
      </c>
      <c r="AR22">
        <v>47.325001999999998</v>
      </c>
      <c r="AS22">
        <v>31.359114000000002</v>
      </c>
      <c r="AT22">
        <v>10.791803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71.910000000000011</v>
      </c>
      <c r="BA22">
        <f t="shared" si="1"/>
        <v>2458.4914539999995</v>
      </c>
      <c r="BD22">
        <v>21.67</v>
      </c>
      <c r="BE22">
        <v>6.91</v>
      </c>
      <c r="BF22">
        <v>0.83</v>
      </c>
      <c r="BG22">
        <v>3.8</v>
      </c>
      <c r="BH22">
        <v>5.2</v>
      </c>
      <c r="BI22">
        <v>4.43</v>
      </c>
      <c r="BJ22">
        <v>2.88</v>
      </c>
      <c r="BK22">
        <v>3.99</v>
      </c>
      <c r="BL22">
        <v>1.85</v>
      </c>
      <c r="BM22">
        <v>0</v>
      </c>
      <c r="BN22">
        <v>0.46</v>
      </c>
      <c r="BO22">
        <v>13.26</v>
      </c>
      <c r="BP22">
        <v>0</v>
      </c>
      <c r="BQ22">
        <v>4.12</v>
      </c>
      <c r="BR22">
        <v>2.1</v>
      </c>
      <c r="BS22">
        <v>0.41</v>
      </c>
      <c r="BT22">
        <v>0</v>
      </c>
      <c r="BU22">
        <v>0</v>
      </c>
      <c r="BV22">
        <v>0</v>
      </c>
      <c r="BW22">
        <f t="shared" si="2"/>
        <v>71.910000000000011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207.62014500000001</v>
      </c>
      <c r="L23">
        <v>574.29797799999994</v>
      </c>
      <c r="M23">
        <v>86.697000000000003</v>
      </c>
      <c r="N23">
        <v>113.789812</v>
      </c>
      <c r="O23">
        <v>119.12709700000001</v>
      </c>
      <c r="P23">
        <v>118.4859</v>
      </c>
      <c r="Q23">
        <v>10.509603</v>
      </c>
      <c r="R23">
        <v>40.834383000000003</v>
      </c>
      <c r="S23">
        <v>25.421582999999998</v>
      </c>
      <c r="T23">
        <v>0</v>
      </c>
      <c r="U23">
        <v>336.167618</v>
      </c>
      <c r="V23">
        <v>10.711895999999999</v>
      </c>
      <c r="W23">
        <v>43.269508999999999</v>
      </c>
      <c r="X23">
        <v>142.10180199999999</v>
      </c>
      <c r="Y23">
        <v>0</v>
      </c>
      <c r="Z23">
        <v>12.626550999999999</v>
      </c>
      <c r="AA23">
        <v>41.094377999999999</v>
      </c>
      <c r="AB23">
        <v>38.060099000000001</v>
      </c>
      <c r="AC23">
        <v>27.996203000000001</v>
      </c>
      <c r="AD23">
        <v>35.248784999999998</v>
      </c>
      <c r="AE23">
        <v>31.762986999999999</v>
      </c>
      <c r="AF23">
        <v>8.5483239999999991</v>
      </c>
      <c r="AG23">
        <v>37.551361</v>
      </c>
      <c r="AH23">
        <v>147.327584</v>
      </c>
      <c r="AI23">
        <v>2.4525619999999999</v>
      </c>
      <c r="AJ23">
        <v>0</v>
      </c>
      <c r="AK23">
        <v>48.897108000000003</v>
      </c>
      <c r="AL23">
        <v>76.451919000000004</v>
      </c>
      <c r="AM23">
        <v>15.408947</v>
      </c>
      <c r="AN23">
        <v>0.64497800000000005</v>
      </c>
      <c r="AO23">
        <v>27.7546</v>
      </c>
      <c r="AP23">
        <v>11.105886</v>
      </c>
      <c r="AQ23">
        <v>13.958216999999999</v>
      </c>
      <c r="AR23">
        <v>47.325001999999998</v>
      </c>
      <c r="AS23">
        <v>31.359114000000002</v>
      </c>
      <c r="AT23">
        <v>10.834813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71.910000000000011</v>
      </c>
      <c r="BA23">
        <f t="shared" si="1"/>
        <v>2567.3537439999991</v>
      </c>
      <c r="BD23">
        <v>21.67</v>
      </c>
      <c r="BE23">
        <v>6.91</v>
      </c>
      <c r="BF23">
        <v>0.83</v>
      </c>
      <c r="BG23">
        <v>3.8</v>
      </c>
      <c r="BH23">
        <v>5.2</v>
      </c>
      <c r="BI23">
        <v>4.43</v>
      </c>
      <c r="BJ23">
        <v>2.88</v>
      </c>
      <c r="BK23">
        <v>3.99</v>
      </c>
      <c r="BL23">
        <v>1.85</v>
      </c>
      <c r="BM23">
        <v>0</v>
      </c>
      <c r="BN23">
        <v>0.46</v>
      </c>
      <c r="BO23">
        <v>13.26</v>
      </c>
      <c r="BP23">
        <v>0</v>
      </c>
      <c r="BQ23">
        <v>4.12</v>
      </c>
      <c r="BR23">
        <v>2.1</v>
      </c>
      <c r="BS23">
        <v>0.41</v>
      </c>
      <c r="BT23">
        <v>0</v>
      </c>
      <c r="BU23">
        <v>0</v>
      </c>
      <c r="BV23">
        <v>0</v>
      </c>
      <c r="BW23">
        <f t="shared" si="2"/>
        <v>71.910000000000011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207.62014500000001</v>
      </c>
      <c r="L24">
        <v>574.29797799999994</v>
      </c>
      <c r="M24">
        <v>86.697000000000003</v>
      </c>
      <c r="N24">
        <v>113.789812</v>
      </c>
      <c r="O24">
        <v>119.12709700000001</v>
      </c>
      <c r="P24">
        <v>118.4859</v>
      </c>
      <c r="Q24">
        <v>10.509603</v>
      </c>
      <c r="R24">
        <v>40.834383000000003</v>
      </c>
      <c r="S24">
        <v>25.421582999999998</v>
      </c>
      <c r="T24">
        <v>0</v>
      </c>
      <c r="U24">
        <v>336.167618</v>
      </c>
      <c r="V24">
        <v>10.711895999999999</v>
      </c>
      <c r="W24">
        <v>43.269508999999999</v>
      </c>
      <c r="X24">
        <v>142.10180199999999</v>
      </c>
      <c r="Y24">
        <v>0</v>
      </c>
      <c r="Z24">
        <v>12.626550999999999</v>
      </c>
      <c r="AA24">
        <v>41.094377999999999</v>
      </c>
      <c r="AB24">
        <v>38.060099000000001</v>
      </c>
      <c r="AC24">
        <v>27.996203000000001</v>
      </c>
      <c r="AD24">
        <v>35.248784999999998</v>
      </c>
      <c r="AE24">
        <v>31.762986999999999</v>
      </c>
      <c r="AF24">
        <v>8.5483239999999991</v>
      </c>
      <c r="AG24">
        <v>37.551361</v>
      </c>
      <c r="AH24">
        <v>147.327584</v>
      </c>
      <c r="AI24">
        <v>2.4525619999999999</v>
      </c>
      <c r="AJ24">
        <v>0</v>
      </c>
      <c r="AK24">
        <v>48.897108000000003</v>
      </c>
      <c r="AL24">
        <v>76.451919000000004</v>
      </c>
      <c r="AM24">
        <v>15.408947</v>
      </c>
      <c r="AN24">
        <v>0.64497800000000005</v>
      </c>
      <c r="AO24">
        <v>27.7546</v>
      </c>
      <c r="AP24">
        <v>11.105886</v>
      </c>
      <c r="AQ24">
        <v>27.916433999999999</v>
      </c>
      <c r="AR24">
        <v>47.325001999999998</v>
      </c>
      <c r="AS24">
        <v>31.359114000000002</v>
      </c>
      <c r="AT24">
        <v>10.834813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71.910000000000011</v>
      </c>
      <c r="BA24">
        <f t="shared" si="1"/>
        <v>2581.3119609999994</v>
      </c>
      <c r="BD24">
        <v>21.67</v>
      </c>
      <c r="BE24">
        <v>6.91</v>
      </c>
      <c r="BF24">
        <v>0.83</v>
      </c>
      <c r="BG24">
        <v>3.8</v>
      </c>
      <c r="BH24">
        <v>5.2</v>
      </c>
      <c r="BI24">
        <v>4.43</v>
      </c>
      <c r="BJ24">
        <v>2.88</v>
      </c>
      <c r="BK24">
        <v>3.99</v>
      </c>
      <c r="BL24">
        <v>1.85</v>
      </c>
      <c r="BM24">
        <v>0</v>
      </c>
      <c r="BN24">
        <v>0.46</v>
      </c>
      <c r="BO24">
        <v>13.26</v>
      </c>
      <c r="BP24">
        <v>0</v>
      </c>
      <c r="BQ24">
        <v>4.12</v>
      </c>
      <c r="BR24">
        <v>2.1</v>
      </c>
      <c r="BS24">
        <v>0.41</v>
      </c>
      <c r="BT24">
        <v>0</v>
      </c>
      <c r="BU24">
        <v>0</v>
      </c>
      <c r="BV24">
        <v>0</v>
      </c>
      <c r="BW24">
        <f t="shared" si="2"/>
        <v>71.910000000000011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207.62014500000001</v>
      </c>
      <c r="L25">
        <v>574.29797799999994</v>
      </c>
      <c r="M25">
        <v>86.697000000000003</v>
      </c>
      <c r="N25">
        <v>113.789812</v>
      </c>
      <c r="O25">
        <v>119.12709700000001</v>
      </c>
      <c r="P25">
        <v>118.4859</v>
      </c>
      <c r="Q25">
        <v>10.509603</v>
      </c>
      <c r="R25">
        <v>40.834383000000003</v>
      </c>
      <c r="S25">
        <v>25.421582999999998</v>
      </c>
      <c r="T25">
        <v>0</v>
      </c>
      <c r="U25">
        <v>336.167618</v>
      </c>
      <c r="V25">
        <v>10.711895999999999</v>
      </c>
      <c r="W25">
        <v>43.269508999999999</v>
      </c>
      <c r="X25">
        <v>142.10180199999999</v>
      </c>
      <c r="Y25">
        <v>0</v>
      </c>
      <c r="Z25">
        <v>12.626550999999999</v>
      </c>
      <c r="AA25">
        <v>41.094377999999999</v>
      </c>
      <c r="AB25">
        <v>38.060099000000001</v>
      </c>
      <c r="AC25">
        <v>27.996203000000001</v>
      </c>
      <c r="AD25">
        <v>35.248784999999998</v>
      </c>
      <c r="AE25">
        <v>16.066880999999999</v>
      </c>
      <c r="AF25">
        <v>8.5483239999999991</v>
      </c>
      <c r="AG25">
        <v>37.551361</v>
      </c>
      <c r="AH25">
        <v>147.327584</v>
      </c>
      <c r="AI25">
        <v>14.715370999999999</v>
      </c>
      <c r="AJ25">
        <v>0</v>
      </c>
      <c r="AK25">
        <v>48.897108000000003</v>
      </c>
      <c r="AL25">
        <v>76.451919000000004</v>
      </c>
      <c r="AM25">
        <v>15.408947</v>
      </c>
      <c r="AN25">
        <v>0.64497800000000005</v>
      </c>
      <c r="AO25">
        <v>27.7546</v>
      </c>
      <c r="AP25">
        <v>11.105886</v>
      </c>
      <c r="AQ25">
        <v>27.916433999999999</v>
      </c>
      <c r="AR25">
        <v>47.325001999999998</v>
      </c>
      <c r="AS25">
        <v>30.452031999999999</v>
      </c>
      <c r="AT25">
        <v>10.834813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71.910000000000011</v>
      </c>
      <c r="BA25">
        <f t="shared" si="1"/>
        <v>2576.9715819999997</v>
      </c>
      <c r="BD25">
        <v>21.67</v>
      </c>
      <c r="BE25">
        <v>6.91</v>
      </c>
      <c r="BF25">
        <v>0.83</v>
      </c>
      <c r="BG25">
        <v>3.8</v>
      </c>
      <c r="BH25">
        <v>5.2</v>
      </c>
      <c r="BI25">
        <v>4.43</v>
      </c>
      <c r="BJ25">
        <v>2.88</v>
      </c>
      <c r="BK25">
        <v>3.99</v>
      </c>
      <c r="BL25">
        <v>1.85</v>
      </c>
      <c r="BM25">
        <v>0</v>
      </c>
      <c r="BN25">
        <v>0.46</v>
      </c>
      <c r="BO25">
        <v>13.26</v>
      </c>
      <c r="BP25">
        <v>0</v>
      </c>
      <c r="BQ25">
        <v>4.12</v>
      </c>
      <c r="BR25">
        <v>2.1</v>
      </c>
      <c r="BS25">
        <v>0.41</v>
      </c>
      <c r="BT25">
        <v>0</v>
      </c>
      <c r="BU25">
        <v>0</v>
      </c>
      <c r="BV25">
        <v>0</v>
      </c>
      <c r="BW25">
        <f t="shared" si="2"/>
        <v>71.910000000000011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207.62014500000001</v>
      </c>
      <c r="L26">
        <v>574.29797799999994</v>
      </c>
      <c r="M26">
        <v>86.697000000000003</v>
      </c>
      <c r="N26">
        <v>113.789812</v>
      </c>
      <c r="O26">
        <v>119.12709700000001</v>
      </c>
      <c r="P26">
        <v>118.4859</v>
      </c>
      <c r="Q26">
        <v>10.509603</v>
      </c>
      <c r="R26">
        <v>40.834383000000003</v>
      </c>
      <c r="S26">
        <v>25.421582999999998</v>
      </c>
      <c r="T26">
        <v>0</v>
      </c>
      <c r="U26">
        <v>336.167618</v>
      </c>
      <c r="V26">
        <v>10.711895999999999</v>
      </c>
      <c r="W26">
        <v>43.269508999999999</v>
      </c>
      <c r="X26">
        <v>142.10180199999999</v>
      </c>
      <c r="Y26">
        <v>0</v>
      </c>
      <c r="Z26">
        <v>12.626550999999999</v>
      </c>
      <c r="AA26">
        <v>41.094377999999999</v>
      </c>
      <c r="AB26">
        <v>38.060099000000001</v>
      </c>
      <c r="AC26">
        <v>27.996203000000001</v>
      </c>
      <c r="AD26">
        <v>35.248784999999998</v>
      </c>
      <c r="AE26">
        <v>16.066880999999999</v>
      </c>
      <c r="AF26">
        <v>8.5483239999999991</v>
      </c>
      <c r="AG26">
        <v>37.551361</v>
      </c>
      <c r="AH26">
        <v>147.327584</v>
      </c>
      <c r="AI26">
        <v>14.715370999999999</v>
      </c>
      <c r="AJ26">
        <v>0</v>
      </c>
      <c r="AK26">
        <v>48.897108000000003</v>
      </c>
      <c r="AL26">
        <v>76.451919000000004</v>
      </c>
      <c r="AM26">
        <v>15.408947</v>
      </c>
      <c r="AN26">
        <v>0.64497800000000005</v>
      </c>
      <c r="AO26">
        <v>27.7546</v>
      </c>
      <c r="AP26">
        <v>11.105886</v>
      </c>
      <c r="AQ26">
        <v>27.916433999999999</v>
      </c>
      <c r="AR26">
        <v>47.325001999999998</v>
      </c>
      <c r="AS26">
        <v>30.452031999999999</v>
      </c>
      <c r="AT26">
        <v>10.834813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72.03</v>
      </c>
      <c r="BA26">
        <f t="shared" si="1"/>
        <v>2577.091582</v>
      </c>
      <c r="BD26">
        <v>21.67</v>
      </c>
      <c r="BE26">
        <v>6.91</v>
      </c>
      <c r="BF26">
        <v>0.83</v>
      </c>
      <c r="BG26">
        <v>3.8</v>
      </c>
      <c r="BH26">
        <v>5.2</v>
      </c>
      <c r="BI26">
        <v>4.43</v>
      </c>
      <c r="BJ26">
        <v>2.88</v>
      </c>
      <c r="BK26">
        <v>4.0599999999999996</v>
      </c>
      <c r="BL26">
        <v>1.9</v>
      </c>
      <c r="BM26">
        <v>0</v>
      </c>
      <c r="BN26">
        <v>0.46</v>
      </c>
      <c r="BO26">
        <v>13.26</v>
      </c>
      <c r="BP26">
        <v>0</v>
      </c>
      <c r="BQ26">
        <v>4.12</v>
      </c>
      <c r="BR26">
        <v>2.1</v>
      </c>
      <c r="BS26">
        <v>0.41</v>
      </c>
      <c r="BT26">
        <v>0</v>
      </c>
      <c r="BU26">
        <v>0</v>
      </c>
      <c r="BV26">
        <v>0</v>
      </c>
      <c r="BW26">
        <f t="shared" si="2"/>
        <v>72.03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207.62014500000001</v>
      </c>
      <c r="L27">
        <v>457.80803600000002</v>
      </c>
      <c r="M27">
        <v>86.697000000000003</v>
      </c>
      <c r="N27">
        <v>113.789812</v>
      </c>
      <c r="O27">
        <v>119.12709700000001</v>
      </c>
      <c r="P27">
        <v>118.4859</v>
      </c>
      <c r="Q27">
        <v>10.509603</v>
      </c>
      <c r="R27">
        <v>40.834383000000003</v>
      </c>
      <c r="S27">
        <v>25.421582999999998</v>
      </c>
      <c r="T27">
        <v>0</v>
      </c>
      <c r="U27">
        <v>336.167618</v>
      </c>
      <c r="V27">
        <v>10.711895999999999</v>
      </c>
      <c r="W27">
        <v>43.269508999999999</v>
      </c>
      <c r="X27">
        <v>142.10180199999999</v>
      </c>
      <c r="Y27">
        <v>0</v>
      </c>
      <c r="Z27">
        <v>12.626550999999999</v>
      </c>
      <c r="AA27">
        <v>41.094377999999999</v>
      </c>
      <c r="AB27">
        <v>38.060099000000001</v>
      </c>
      <c r="AC27">
        <v>27.996203000000001</v>
      </c>
      <c r="AD27">
        <v>35.248784999999998</v>
      </c>
      <c r="AE27">
        <v>16.066880999999999</v>
      </c>
      <c r="AF27">
        <v>8.5483239999999991</v>
      </c>
      <c r="AG27">
        <v>37.551361</v>
      </c>
      <c r="AH27">
        <v>147.327584</v>
      </c>
      <c r="AI27">
        <v>29.430741999999999</v>
      </c>
      <c r="AJ27">
        <v>0</v>
      </c>
      <c r="AK27">
        <v>48.897108000000003</v>
      </c>
      <c r="AL27">
        <v>76.451919000000004</v>
      </c>
      <c r="AM27">
        <v>15.408947</v>
      </c>
      <c r="AN27">
        <v>0.64497800000000005</v>
      </c>
      <c r="AO27">
        <v>27.7546</v>
      </c>
      <c r="AP27">
        <v>11.105886</v>
      </c>
      <c r="AQ27">
        <v>41.874651</v>
      </c>
      <c r="AR27">
        <v>47.325001999999998</v>
      </c>
      <c r="AS27">
        <v>30.452031999999999</v>
      </c>
      <c r="AT27">
        <v>10.834813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72.89</v>
      </c>
      <c r="BA27">
        <f t="shared" si="1"/>
        <v>2490.1352280000001</v>
      </c>
      <c r="BD27">
        <v>21.67</v>
      </c>
      <c r="BE27">
        <v>7.07</v>
      </c>
      <c r="BF27">
        <v>0.78</v>
      </c>
      <c r="BG27">
        <v>3.91</v>
      </c>
      <c r="BH27">
        <v>5.38</v>
      </c>
      <c r="BI27">
        <v>4.43</v>
      </c>
      <c r="BJ27">
        <v>2.88</v>
      </c>
      <c r="BK27">
        <v>4.0599999999999996</v>
      </c>
      <c r="BL27">
        <v>1.98</v>
      </c>
      <c r="BM27">
        <v>0</v>
      </c>
      <c r="BN27">
        <v>0.48</v>
      </c>
      <c r="BO27">
        <v>13.59</v>
      </c>
      <c r="BP27">
        <v>0</v>
      </c>
      <c r="BQ27">
        <v>4.25</v>
      </c>
      <c r="BR27">
        <v>1.99</v>
      </c>
      <c r="BS27">
        <v>0.42</v>
      </c>
      <c r="BT27">
        <v>0</v>
      </c>
      <c r="BU27">
        <v>0</v>
      </c>
      <c r="BV27">
        <v>0</v>
      </c>
      <c r="BW27">
        <f t="shared" si="2"/>
        <v>72.89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207.62014500000001</v>
      </c>
      <c r="L28">
        <v>574.29797799999994</v>
      </c>
      <c r="M28">
        <v>86.697000000000003</v>
      </c>
      <c r="N28">
        <v>113.789812</v>
      </c>
      <c r="O28">
        <v>119.12709700000001</v>
      </c>
      <c r="P28">
        <v>118.4859</v>
      </c>
      <c r="Q28">
        <v>10.509603</v>
      </c>
      <c r="R28">
        <v>40.834383000000003</v>
      </c>
      <c r="S28">
        <v>25.421582999999998</v>
      </c>
      <c r="T28">
        <v>0</v>
      </c>
      <c r="U28">
        <v>336.167618</v>
      </c>
      <c r="V28">
        <v>10.711895999999999</v>
      </c>
      <c r="W28">
        <v>43.269508999999999</v>
      </c>
      <c r="X28">
        <v>142.10180199999999</v>
      </c>
      <c r="Y28">
        <v>0</v>
      </c>
      <c r="Z28">
        <v>12.626550999999999</v>
      </c>
      <c r="AA28">
        <v>41.094377999999999</v>
      </c>
      <c r="AB28">
        <v>38.060099000000001</v>
      </c>
      <c r="AC28">
        <v>27.996203000000001</v>
      </c>
      <c r="AD28">
        <v>35.248784999999998</v>
      </c>
      <c r="AE28">
        <v>16.066880999999999</v>
      </c>
      <c r="AF28">
        <v>8.5483239999999991</v>
      </c>
      <c r="AG28">
        <v>37.551361</v>
      </c>
      <c r="AH28">
        <v>147.327584</v>
      </c>
      <c r="AI28">
        <v>63.766607</v>
      </c>
      <c r="AJ28">
        <v>0</v>
      </c>
      <c r="AK28">
        <v>48.897108000000003</v>
      </c>
      <c r="AL28">
        <v>76.451919000000004</v>
      </c>
      <c r="AM28">
        <v>15.408947</v>
      </c>
      <c r="AN28">
        <v>0.64497800000000005</v>
      </c>
      <c r="AO28">
        <v>27.7546</v>
      </c>
      <c r="AP28">
        <v>11.105886</v>
      </c>
      <c r="AQ28">
        <v>44.969734000000003</v>
      </c>
      <c r="AR28">
        <v>47.325001999999998</v>
      </c>
      <c r="AS28">
        <v>30.452031999999999</v>
      </c>
      <c r="AT28">
        <v>10.834813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72.89</v>
      </c>
      <c r="BA28">
        <f t="shared" si="1"/>
        <v>2644.0561179999995</v>
      </c>
      <c r="BD28">
        <v>21.67</v>
      </c>
      <c r="BE28">
        <v>7.07</v>
      </c>
      <c r="BF28">
        <v>0.78</v>
      </c>
      <c r="BG28">
        <v>3.91</v>
      </c>
      <c r="BH28">
        <v>5.38</v>
      </c>
      <c r="BI28">
        <v>4.43</v>
      </c>
      <c r="BJ28">
        <v>2.88</v>
      </c>
      <c r="BK28">
        <v>4.0599999999999996</v>
      </c>
      <c r="BL28">
        <v>1.98</v>
      </c>
      <c r="BM28">
        <v>0</v>
      </c>
      <c r="BN28">
        <v>0.48</v>
      </c>
      <c r="BO28">
        <v>13.59</v>
      </c>
      <c r="BP28">
        <v>0</v>
      </c>
      <c r="BQ28">
        <v>4.25</v>
      </c>
      <c r="BR28">
        <v>1.99</v>
      </c>
      <c r="BS28">
        <v>0.42</v>
      </c>
      <c r="BT28">
        <v>0</v>
      </c>
      <c r="BU28">
        <v>0</v>
      </c>
      <c r="BV28">
        <v>0</v>
      </c>
      <c r="BW28">
        <f t="shared" si="2"/>
        <v>72.89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207.62014500000001</v>
      </c>
      <c r="L29">
        <v>574.29797799999994</v>
      </c>
      <c r="M29">
        <v>86.697000000000003</v>
      </c>
      <c r="N29">
        <v>113.789812</v>
      </c>
      <c r="O29">
        <v>119.12709700000001</v>
      </c>
      <c r="P29">
        <v>118.4859</v>
      </c>
      <c r="Q29">
        <v>10.509603</v>
      </c>
      <c r="R29">
        <v>40.834383000000003</v>
      </c>
      <c r="S29">
        <v>25.421582999999998</v>
      </c>
      <c r="T29">
        <v>0</v>
      </c>
      <c r="U29">
        <v>336.167618</v>
      </c>
      <c r="V29">
        <v>10.711895999999999</v>
      </c>
      <c r="W29">
        <v>43.269508999999999</v>
      </c>
      <c r="X29">
        <v>142.10180199999999</v>
      </c>
      <c r="Y29">
        <v>0</v>
      </c>
      <c r="Z29">
        <v>12.626550999999999</v>
      </c>
      <c r="AA29">
        <v>41.094377999999999</v>
      </c>
      <c r="AB29">
        <v>38.060099000000001</v>
      </c>
      <c r="AC29">
        <v>27.996203000000001</v>
      </c>
      <c r="AD29">
        <v>35.248784999999998</v>
      </c>
      <c r="AE29">
        <v>16.066880999999999</v>
      </c>
      <c r="AF29">
        <v>8.5483239999999991</v>
      </c>
      <c r="AG29">
        <v>37.551361</v>
      </c>
      <c r="AH29">
        <v>147.327584</v>
      </c>
      <c r="AI29">
        <v>63.766607</v>
      </c>
      <c r="AJ29">
        <v>0</v>
      </c>
      <c r="AK29">
        <v>48.897108000000003</v>
      </c>
      <c r="AL29">
        <v>76.451919000000004</v>
      </c>
      <c r="AM29">
        <v>15.408947</v>
      </c>
      <c r="AN29">
        <v>0.64497800000000005</v>
      </c>
      <c r="AO29">
        <v>27.7546</v>
      </c>
      <c r="AP29">
        <v>11.105886</v>
      </c>
      <c r="AQ29">
        <v>44.969734000000003</v>
      </c>
      <c r="AR29">
        <v>47.325001999999998</v>
      </c>
      <c r="AS29">
        <v>30.452031999999999</v>
      </c>
      <c r="AT29">
        <v>10.834813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72.62</v>
      </c>
      <c r="BA29">
        <f t="shared" si="1"/>
        <v>2643.7861179999995</v>
      </c>
      <c r="BD29">
        <v>21.67</v>
      </c>
      <c r="BE29">
        <v>7.07</v>
      </c>
      <c r="BF29">
        <v>0.78</v>
      </c>
      <c r="BG29">
        <v>3.91</v>
      </c>
      <c r="BH29">
        <v>5.38</v>
      </c>
      <c r="BI29">
        <v>4.43</v>
      </c>
      <c r="BJ29">
        <v>2.88</v>
      </c>
      <c r="BK29">
        <v>3.79</v>
      </c>
      <c r="BL29">
        <v>1.98</v>
      </c>
      <c r="BM29">
        <v>0</v>
      </c>
      <c r="BN29">
        <v>0.48</v>
      </c>
      <c r="BO29">
        <v>13.59</v>
      </c>
      <c r="BP29">
        <v>0</v>
      </c>
      <c r="BQ29">
        <v>4.25</v>
      </c>
      <c r="BR29">
        <v>1.99</v>
      </c>
      <c r="BS29">
        <v>0.42</v>
      </c>
      <c r="BT29">
        <v>0</v>
      </c>
      <c r="BU29">
        <v>0</v>
      </c>
      <c r="BV29">
        <v>0</v>
      </c>
      <c r="BW29">
        <f t="shared" si="2"/>
        <v>72.62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207.62014500000001</v>
      </c>
      <c r="L30">
        <v>574.29797799999994</v>
      </c>
      <c r="M30">
        <v>86.697000000000003</v>
      </c>
      <c r="N30">
        <v>113.789812</v>
      </c>
      <c r="O30">
        <v>119.12709700000001</v>
      </c>
      <c r="P30">
        <v>118.4859</v>
      </c>
      <c r="Q30">
        <v>10.509603</v>
      </c>
      <c r="R30">
        <v>40.834383000000003</v>
      </c>
      <c r="S30">
        <v>25.421582999999998</v>
      </c>
      <c r="T30">
        <v>0</v>
      </c>
      <c r="U30">
        <v>336.167618</v>
      </c>
      <c r="V30">
        <v>10.711895999999999</v>
      </c>
      <c r="W30">
        <v>43.269508999999999</v>
      </c>
      <c r="X30">
        <v>142.10180199999999</v>
      </c>
      <c r="Y30">
        <v>0</v>
      </c>
      <c r="Z30">
        <v>12.626550999999999</v>
      </c>
      <c r="AA30">
        <v>41.094377999999999</v>
      </c>
      <c r="AB30">
        <v>38.060099000000001</v>
      </c>
      <c r="AC30">
        <v>27.996203000000001</v>
      </c>
      <c r="AD30">
        <v>35.248784999999998</v>
      </c>
      <c r="AE30">
        <v>16.066880999999999</v>
      </c>
      <c r="AF30">
        <v>8.5483239999999991</v>
      </c>
      <c r="AG30">
        <v>37.551361</v>
      </c>
      <c r="AH30">
        <v>147.327584</v>
      </c>
      <c r="AI30">
        <v>63.766607</v>
      </c>
      <c r="AJ30">
        <v>0</v>
      </c>
      <c r="AK30">
        <v>48.897108000000003</v>
      </c>
      <c r="AL30">
        <v>76.451919000000004</v>
      </c>
      <c r="AM30">
        <v>15.408947</v>
      </c>
      <c r="AN30">
        <v>0.64497800000000005</v>
      </c>
      <c r="AO30">
        <v>27.7546</v>
      </c>
      <c r="AP30">
        <v>11.105886</v>
      </c>
      <c r="AQ30">
        <v>41.874651</v>
      </c>
      <c r="AR30">
        <v>47.325001999999998</v>
      </c>
      <c r="AS30">
        <v>30.452031999999999</v>
      </c>
      <c r="AT30">
        <v>10.834813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72.62</v>
      </c>
      <c r="BA30">
        <f t="shared" si="1"/>
        <v>2640.6910349999998</v>
      </c>
      <c r="BD30">
        <v>21.67</v>
      </c>
      <c r="BE30">
        <v>7.07</v>
      </c>
      <c r="BF30">
        <v>0.78</v>
      </c>
      <c r="BG30">
        <v>3.91</v>
      </c>
      <c r="BH30">
        <v>5.38</v>
      </c>
      <c r="BI30">
        <v>4.43</v>
      </c>
      <c r="BJ30">
        <v>2.88</v>
      </c>
      <c r="BK30">
        <v>3.79</v>
      </c>
      <c r="BL30">
        <v>1.98</v>
      </c>
      <c r="BM30">
        <v>0</v>
      </c>
      <c r="BN30">
        <v>0.48</v>
      </c>
      <c r="BO30">
        <v>13.59</v>
      </c>
      <c r="BP30">
        <v>0</v>
      </c>
      <c r="BQ30">
        <v>4.25</v>
      </c>
      <c r="BR30">
        <v>1.99</v>
      </c>
      <c r="BS30">
        <v>0.42</v>
      </c>
      <c r="BT30">
        <v>0</v>
      </c>
      <c r="BU30">
        <v>0</v>
      </c>
      <c r="BV30">
        <v>0</v>
      </c>
      <c r="BW30">
        <f t="shared" si="2"/>
        <v>72.62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207.62014500000001</v>
      </c>
      <c r="L31">
        <v>574.29797799999994</v>
      </c>
      <c r="M31">
        <v>86.697000000000003</v>
      </c>
      <c r="N31">
        <v>113.789812</v>
      </c>
      <c r="O31">
        <v>119.12709700000001</v>
      </c>
      <c r="P31">
        <v>118.4859</v>
      </c>
      <c r="Q31">
        <v>10.509603</v>
      </c>
      <c r="R31">
        <v>40.834383000000003</v>
      </c>
      <c r="S31">
        <v>25.421582999999998</v>
      </c>
      <c r="T31">
        <v>0</v>
      </c>
      <c r="U31">
        <v>336.167618</v>
      </c>
      <c r="V31">
        <v>10.711895999999999</v>
      </c>
      <c r="W31">
        <v>43.269508999999999</v>
      </c>
      <c r="X31">
        <v>142.10180199999999</v>
      </c>
      <c r="Y31">
        <v>0</v>
      </c>
      <c r="Z31">
        <v>12.626550999999999</v>
      </c>
      <c r="AA31">
        <v>41.094377999999999</v>
      </c>
      <c r="AB31">
        <v>38.060099000000001</v>
      </c>
      <c r="AC31">
        <v>27.996203000000001</v>
      </c>
      <c r="AD31">
        <v>35.248784999999998</v>
      </c>
      <c r="AE31">
        <v>31.762986999999999</v>
      </c>
      <c r="AF31">
        <v>8.5483239999999991</v>
      </c>
      <c r="AG31">
        <v>37.551361</v>
      </c>
      <c r="AH31">
        <v>147.327584</v>
      </c>
      <c r="AI31">
        <v>63.766607</v>
      </c>
      <c r="AJ31">
        <v>0</v>
      </c>
      <c r="AK31">
        <v>48.897108000000003</v>
      </c>
      <c r="AL31">
        <v>76.451919000000004</v>
      </c>
      <c r="AM31">
        <v>15.408947</v>
      </c>
      <c r="AN31">
        <v>0.64497800000000005</v>
      </c>
      <c r="AO31">
        <v>27.7546</v>
      </c>
      <c r="AP31">
        <v>11.105886</v>
      </c>
      <c r="AQ31">
        <v>27.916433999999999</v>
      </c>
      <c r="AR31">
        <v>47.325001999999998</v>
      </c>
      <c r="AS31">
        <v>30.452031999999999</v>
      </c>
      <c r="AT31">
        <v>10.834813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72.75</v>
      </c>
      <c r="BA31">
        <f t="shared" si="1"/>
        <v>2642.5589239999999</v>
      </c>
      <c r="BD31">
        <v>21.67</v>
      </c>
      <c r="BE31">
        <v>7.07</v>
      </c>
      <c r="BF31">
        <v>0.78</v>
      </c>
      <c r="BG31">
        <v>3.91</v>
      </c>
      <c r="BH31">
        <v>5.38</v>
      </c>
      <c r="BI31">
        <v>4.43</v>
      </c>
      <c r="BJ31">
        <v>2.88</v>
      </c>
      <c r="BK31">
        <v>3.79</v>
      </c>
      <c r="BL31">
        <v>1.95</v>
      </c>
      <c r="BM31">
        <v>0</v>
      </c>
      <c r="BN31">
        <v>0.48</v>
      </c>
      <c r="BO31">
        <v>13.75</v>
      </c>
      <c r="BP31">
        <v>0</v>
      </c>
      <c r="BQ31">
        <v>4.25</v>
      </c>
      <c r="BR31">
        <v>1.99</v>
      </c>
      <c r="BS31">
        <v>0.42</v>
      </c>
      <c r="BT31">
        <v>0</v>
      </c>
      <c r="BU31">
        <v>0</v>
      </c>
      <c r="BV31">
        <v>0</v>
      </c>
      <c r="BW31">
        <f t="shared" si="2"/>
        <v>72.75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207.62014500000001</v>
      </c>
      <c r="L32">
        <v>574.29797799999994</v>
      </c>
      <c r="M32">
        <v>86.697000000000003</v>
      </c>
      <c r="N32">
        <v>113.789812</v>
      </c>
      <c r="O32">
        <v>119.12709700000001</v>
      </c>
      <c r="P32">
        <v>118.4859</v>
      </c>
      <c r="Q32">
        <v>10.509603</v>
      </c>
      <c r="R32">
        <v>40.834383000000003</v>
      </c>
      <c r="S32">
        <v>25.421582999999998</v>
      </c>
      <c r="T32">
        <v>0</v>
      </c>
      <c r="U32">
        <v>336.167618</v>
      </c>
      <c r="V32">
        <v>10.711895999999999</v>
      </c>
      <c r="W32">
        <v>43.269508999999999</v>
      </c>
      <c r="X32">
        <v>142.10180199999999</v>
      </c>
      <c r="Y32">
        <v>0</v>
      </c>
      <c r="Z32">
        <v>12.626550999999999</v>
      </c>
      <c r="AA32">
        <v>41.094377999999999</v>
      </c>
      <c r="AB32">
        <v>38.060099000000001</v>
      </c>
      <c r="AC32">
        <v>27.996203000000001</v>
      </c>
      <c r="AD32">
        <v>35.248784999999998</v>
      </c>
      <c r="AE32">
        <v>31.762986999999999</v>
      </c>
      <c r="AF32">
        <v>8.5483239999999991</v>
      </c>
      <c r="AG32">
        <v>37.551361</v>
      </c>
      <c r="AH32">
        <v>147.327584</v>
      </c>
      <c r="AI32">
        <v>63.766607</v>
      </c>
      <c r="AJ32">
        <v>0</v>
      </c>
      <c r="AK32">
        <v>48.897108000000003</v>
      </c>
      <c r="AL32">
        <v>76.451919000000004</v>
      </c>
      <c r="AM32">
        <v>15.408947</v>
      </c>
      <c r="AN32">
        <v>0.64497800000000005</v>
      </c>
      <c r="AO32">
        <v>27.7546</v>
      </c>
      <c r="AP32">
        <v>11.105886</v>
      </c>
      <c r="AQ32">
        <v>13.958216999999999</v>
      </c>
      <c r="AR32">
        <v>47.325001999999998</v>
      </c>
      <c r="AS32">
        <v>30.452031999999999</v>
      </c>
      <c r="AT32">
        <v>10.834813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72.75</v>
      </c>
      <c r="BA32">
        <f t="shared" si="1"/>
        <v>2628.6007069999996</v>
      </c>
      <c r="BD32">
        <v>21.67</v>
      </c>
      <c r="BE32">
        <v>7.07</v>
      </c>
      <c r="BF32">
        <v>0.78</v>
      </c>
      <c r="BG32">
        <v>3.91</v>
      </c>
      <c r="BH32">
        <v>5.38</v>
      </c>
      <c r="BI32">
        <v>4.43</v>
      </c>
      <c r="BJ32">
        <v>2.88</v>
      </c>
      <c r="BK32">
        <v>3.79</v>
      </c>
      <c r="BL32">
        <v>1.95</v>
      </c>
      <c r="BM32">
        <v>0</v>
      </c>
      <c r="BN32">
        <v>0.48</v>
      </c>
      <c r="BO32">
        <v>13.75</v>
      </c>
      <c r="BP32">
        <v>0</v>
      </c>
      <c r="BQ32">
        <v>4.25</v>
      </c>
      <c r="BR32">
        <v>1.99</v>
      </c>
      <c r="BS32">
        <v>0.42</v>
      </c>
      <c r="BT32">
        <v>0</v>
      </c>
      <c r="BU32">
        <v>0</v>
      </c>
      <c r="BV32">
        <v>0</v>
      </c>
      <c r="BW32">
        <f t="shared" si="2"/>
        <v>72.75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207.62014500000001</v>
      </c>
      <c r="L33">
        <v>574.29797799999994</v>
      </c>
      <c r="M33">
        <v>86.697000000000003</v>
      </c>
      <c r="N33">
        <v>113.789812</v>
      </c>
      <c r="O33">
        <v>119.12709700000001</v>
      </c>
      <c r="P33">
        <v>118.4859</v>
      </c>
      <c r="Q33">
        <v>10.509603</v>
      </c>
      <c r="R33">
        <v>40.834383000000003</v>
      </c>
      <c r="S33">
        <v>25.421582999999998</v>
      </c>
      <c r="T33">
        <v>0</v>
      </c>
      <c r="U33">
        <v>336.167618</v>
      </c>
      <c r="V33">
        <v>10.711895999999999</v>
      </c>
      <c r="W33">
        <v>43.269508999999999</v>
      </c>
      <c r="X33">
        <v>142.10180199999999</v>
      </c>
      <c r="Y33">
        <v>0</v>
      </c>
      <c r="Z33">
        <v>12.626550999999999</v>
      </c>
      <c r="AA33">
        <v>41.094377999999999</v>
      </c>
      <c r="AB33">
        <v>38.060099000000001</v>
      </c>
      <c r="AC33">
        <v>27.996203000000001</v>
      </c>
      <c r="AD33">
        <v>35.248784999999998</v>
      </c>
      <c r="AE33">
        <v>31.762986999999999</v>
      </c>
      <c r="AF33">
        <v>8.5483239999999991</v>
      </c>
      <c r="AG33">
        <v>37.551361</v>
      </c>
      <c r="AH33">
        <v>147.327584</v>
      </c>
      <c r="AI33">
        <v>63.766607</v>
      </c>
      <c r="AJ33">
        <v>0</v>
      </c>
      <c r="AK33">
        <v>48.897108000000003</v>
      </c>
      <c r="AL33">
        <v>64.250953999999993</v>
      </c>
      <c r="AM33">
        <v>15.408947</v>
      </c>
      <c r="AN33">
        <v>0.64497800000000005</v>
      </c>
      <c r="AO33">
        <v>27.7546</v>
      </c>
      <c r="AP33">
        <v>11.105886</v>
      </c>
      <c r="AQ33">
        <v>0</v>
      </c>
      <c r="AR33">
        <v>47.325001999999998</v>
      </c>
      <c r="AS33">
        <v>30.452031999999999</v>
      </c>
      <c r="AT33">
        <v>10.834813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72.75</v>
      </c>
      <c r="BA33">
        <f t="shared" si="1"/>
        <v>2602.4415249999997</v>
      </c>
      <c r="BD33">
        <v>21.67</v>
      </c>
      <c r="BE33">
        <v>7.07</v>
      </c>
      <c r="BF33">
        <v>0.78</v>
      </c>
      <c r="BG33">
        <v>3.91</v>
      </c>
      <c r="BH33">
        <v>5.38</v>
      </c>
      <c r="BI33">
        <v>4.43</v>
      </c>
      <c r="BJ33">
        <v>2.88</v>
      </c>
      <c r="BK33">
        <v>3.79</v>
      </c>
      <c r="BL33">
        <v>1.95</v>
      </c>
      <c r="BM33">
        <v>0</v>
      </c>
      <c r="BN33">
        <v>0.48</v>
      </c>
      <c r="BO33">
        <v>13.75</v>
      </c>
      <c r="BP33">
        <v>0</v>
      </c>
      <c r="BQ33">
        <v>4.25</v>
      </c>
      <c r="BR33">
        <v>1.99</v>
      </c>
      <c r="BS33">
        <v>0.42</v>
      </c>
      <c r="BT33">
        <v>0</v>
      </c>
      <c r="BU33">
        <v>0</v>
      </c>
      <c r="BV33">
        <v>0</v>
      </c>
      <c r="BW33">
        <f t="shared" si="2"/>
        <v>72.75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207.62014500000001</v>
      </c>
      <c r="L34">
        <v>457.80803600000002</v>
      </c>
      <c r="M34">
        <v>86.697000000000003</v>
      </c>
      <c r="N34">
        <v>113.789812</v>
      </c>
      <c r="O34">
        <v>119.12709700000001</v>
      </c>
      <c r="P34">
        <v>118.4859</v>
      </c>
      <c r="Q34">
        <v>10.509603</v>
      </c>
      <c r="R34">
        <v>40.834383000000003</v>
      </c>
      <c r="S34">
        <v>25.421582999999998</v>
      </c>
      <c r="T34">
        <v>0</v>
      </c>
      <c r="U34">
        <v>336.167618</v>
      </c>
      <c r="V34">
        <v>10.711895999999999</v>
      </c>
      <c r="W34">
        <v>43.269508999999999</v>
      </c>
      <c r="X34">
        <v>142.10180199999999</v>
      </c>
      <c r="Y34">
        <v>0</v>
      </c>
      <c r="Z34">
        <v>12.626550999999999</v>
      </c>
      <c r="AA34">
        <v>41.094377999999999</v>
      </c>
      <c r="AB34">
        <v>38.060099000000001</v>
      </c>
      <c r="AC34">
        <v>27.996203000000001</v>
      </c>
      <c r="AD34">
        <v>35.248784999999998</v>
      </c>
      <c r="AE34">
        <v>31.762986999999999</v>
      </c>
      <c r="AF34">
        <v>8.5483239999999991</v>
      </c>
      <c r="AG34">
        <v>37.551361</v>
      </c>
      <c r="AH34">
        <v>147.327584</v>
      </c>
      <c r="AI34">
        <v>18.394214000000002</v>
      </c>
      <c r="AJ34">
        <v>0</v>
      </c>
      <c r="AK34">
        <v>48.897108000000003</v>
      </c>
      <c r="AL34">
        <v>55.967730000000003</v>
      </c>
      <c r="AM34">
        <v>15.408947</v>
      </c>
      <c r="AN34">
        <v>0.64497800000000005</v>
      </c>
      <c r="AO34">
        <v>27.7546</v>
      </c>
      <c r="AP34">
        <v>11.105886</v>
      </c>
      <c r="AQ34">
        <v>0</v>
      </c>
      <c r="AR34">
        <v>47.325001999999998</v>
      </c>
      <c r="AS34">
        <v>30.452031999999999</v>
      </c>
      <c r="AT34">
        <v>10.834813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72.75</v>
      </c>
      <c r="BA34">
        <f t="shared" si="1"/>
        <v>2432.2959659999997</v>
      </c>
      <c r="BD34">
        <v>21.67</v>
      </c>
      <c r="BE34">
        <v>7.07</v>
      </c>
      <c r="BF34">
        <v>0.78</v>
      </c>
      <c r="BG34">
        <v>3.91</v>
      </c>
      <c r="BH34">
        <v>5.38</v>
      </c>
      <c r="BI34">
        <v>4.43</v>
      </c>
      <c r="BJ34">
        <v>2.88</v>
      </c>
      <c r="BK34">
        <v>3.79</v>
      </c>
      <c r="BL34">
        <v>1.95</v>
      </c>
      <c r="BM34">
        <v>0</v>
      </c>
      <c r="BN34">
        <v>0.48</v>
      </c>
      <c r="BO34">
        <v>13.75</v>
      </c>
      <c r="BP34">
        <v>0</v>
      </c>
      <c r="BQ34">
        <v>4.25</v>
      </c>
      <c r="BR34">
        <v>1.99</v>
      </c>
      <c r="BS34">
        <v>0.42</v>
      </c>
      <c r="BT34">
        <v>0</v>
      </c>
      <c r="BU34">
        <v>0</v>
      </c>
      <c r="BV34">
        <v>0</v>
      </c>
      <c r="BW34">
        <f t="shared" si="2"/>
        <v>72.75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207.62014500000001</v>
      </c>
      <c r="L35">
        <v>390.37703599999998</v>
      </c>
      <c r="M35">
        <v>86.697000000000003</v>
      </c>
      <c r="N35">
        <v>113.789812</v>
      </c>
      <c r="O35">
        <v>119.12709700000001</v>
      </c>
      <c r="P35">
        <v>118.4859</v>
      </c>
      <c r="Q35">
        <v>10.509603</v>
      </c>
      <c r="R35">
        <v>40.834383000000003</v>
      </c>
      <c r="S35">
        <v>25.421582999999998</v>
      </c>
      <c r="T35">
        <v>0</v>
      </c>
      <c r="U35">
        <v>336.167618</v>
      </c>
      <c r="V35">
        <v>10.711895999999999</v>
      </c>
      <c r="W35">
        <v>43.269508999999999</v>
      </c>
      <c r="X35">
        <v>142.10180199999999</v>
      </c>
      <c r="Y35">
        <v>0</v>
      </c>
      <c r="Z35">
        <v>12.626550999999999</v>
      </c>
      <c r="AA35">
        <v>41.094377999999999</v>
      </c>
      <c r="AB35">
        <v>38.060099000000001</v>
      </c>
      <c r="AC35">
        <v>27.996203000000001</v>
      </c>
      <c r="AD35">
        <v>35.248784999999998</v>
      </c>
      <c r="AE35">
        <v>16.066880999999999</v>
      </c>
      <c r="AF35">
        <v>8.5483239999999991</v>
      </c>
      <c r="AG35">
        <v>37.551361</v>
      </c>
      <c r="AH35">
        <v>147.327584</v>
      </c>
      <c r="AI35">
        <v>18.394214000000002</v>
      </c>
      <c r="AJ35">
        <v>0</v>
      </c>
      <c r="AK35">
        <v>48.897108000000003</v>
      </c>
      <c r="AL35">
        <v>55.967730000000003</v>
      </c>
      <c r="AM35">
        <v>15.408947</v>
      </c>
      <c r="AN35">
        <v>0.64497800000000005</v>
      </c>
      <c r="AO35">
        <v>27.7546</v>
      </c>
      <c r="AP35">
        <v>11.105886</v>
      </c>
      <c r="AQ35">
        <v>0</v>
      </c>
      <c r="AR35">
        <v>47.325001999999998</v>
      </c>
      <c r="AS35">
        <v>30.452031999999999</v>
      </c>
      <c r="AT35">
        <v>10.834813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72.920000000000016</v>
      </c>
      <c r="BA35">
        <f t="shared" si="1"/>
        <v>2349.3388599999998</v>
      </c>
      <c r="BD35">
        <v>21.67</v>
      </c>
      <c r="BE35">
        <v>7.07</v>
      </c>
      <c r="BF35">
        <v>0.75</v>
      </c>
      <c r="BG35">
        <v>3.91</v>
      </c>
      <c r="BH35">
        <v>5.38</v>
      </c>
      <c r="BI35">
        <v>4.43</v>
      </c>
      <c r="BJ35">
        <v>2.88</v>
      </c>
      <c r="BK35">
        <v>3.99</v>
      </c>
      <c r="BL35">
        <v>1.95</v>
      </c>
      <c r="BM35">
        <v>0</v>
      </c>
      <c r="BN35">
        <v>0.48</v>
      </c>
      <c r="BO35">
        <v>13.75</v>
      </c>
      <c r="BP35">
        <v>0</v>
      </c>
      <c r="BQ35">
        <v>4.25</v>
      </c>
      <c r="BR35">
        <v>1.99</v>
      </c>
      <c r="BS35">
        <v>0.42</v>
      </c>
      <c r="BT35">
        <v>0</v>
      </c>
      <c r="BU35">
        <v>0</v>
      </c>
      <c r="BV35">
        <v>0</v>
      </c>
      <c r="BW35">
        <f t="shared" si="2"/>
        <v>72.920000000000016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207.62014500000001</v>
      </c>
      <c r="L36">
        <v>390.37703599999998</v>
      </c>
      <c r="M36">
        <v>86.697000000000003</v>
      </c>
      <c r="N36">
        <v>113.789812</v>
      </c>
      <c r="O36">
        <v>119.12709700000001</v>
      </c>
      <c r="P36">
        <v>118.4859</v>
      </c>
      <c r="Q36">
        <v>10.509603</v>
      </c>
      <c r="R36">
        <v>40.834383000000003</v>
      </c>
      <c r="S36">
        <v>25.421582999999998</v>
      </c>
      <c r="T36">
        <v>0</v>
      </c>
      <c r="U36">
        <v>336.167618</v>
      </c>
      <c r="V36">
        <v>10.711895999999999</v>
      </c>
      <c r="W36">
        <v>43.269508999999999</v>
      </c>
      <c r="X36">
        <v>142.10180199999999</v>
      </c>
      <c r="Y36">
        <v>0</v>
      </c>
      <c r="Z36">
        <v>12.626550999999999</v>
      </c>
      <c r="AA36">
        <v>41.094377999999999</v>
      </c>
      <c r="AB36">
        <v>38.060099000000001</v>
      </c>
      <c r="AC36">
        <v>27.996203000000001</v>
      </c>
      <c r="AD36">
        <v>35.248784999999998</v>
      </c>
      <c r="AE36">
        <v>16.066880999999999</v>
      </c>
      <c r="AF36">
        <v>8.5483239999999991</v>
      </c>
      <c r="AG36">
        <v>37.551361</v>
      </c>
      <c r="AH36">
        <v>147.327584</v>
      </c>
      <c r="AI36">
        <v>18.394214000000002</v>
      </c>
      <c r="AJ36">
        <v>0</v>
      </c>
      <c r="AK36">
        <v>48.897108000000003</v>
      </c>
      <c r="AL36">
        <v>55.967730000000003</v>
      </c>
      <c r="AM36">
        <v>15.408947</v>
      </c>
      <c r="AN36">
        <v>0.64497800000000005</v>
      </c>
      <c r="AO36">
        <v>27.7546</v>
      </c>
      <c r="AP36">
        <v>11.105886</v>
      </c>
      <c r="AQ36">
        <v>0</v>
      </c>
      <c r="AR36">
        <v>47.325001999999998</v>
      </c>
      <c r="AS36">
        <v>30.452031999999999</v>
      </c>
      <c r="AT36">
        <v>10.834813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72.920000000000016</v>
      </c>
      <c r="BA36">
        <f t="shared" si="1"/>
        <v>2349.3388599999998</v>
      </c>
      <c r="BD36">
        <v>21.67</v>
      </c>
      <c r="BE36">
        <v>7.07</v>
      </c>
      <c r="BF36">
        <v>0.75</v>
      </c>
      <c r="BG36">
        <v>3.91</v>
      </c>
      <c r="BH36">
        <v>5.38</v>
      </c>
      <c r="BI36">
        <v>4.43</v>
      </c>
      <c r="BJ36">
        <v>2.88</v>
      </c>
      <c r="BK36">
        <v>3.99</v>
      </c>
      <c r="BL36">
        <v>1.95</v>
      </c>
      <c r="BM36">
        <v>0</v>
      </c>
      <c r="BN36">
        <v>0.48</v>
      </c>
      <c r="BO36">
        <v>13.75</v>
      </c>
      <c r="BP36">
        <v>0</v>
      </c>
      <c r="BQ36">
        <v>4.25</v>
      </c>
      <c r="BR36">
        <v>1.99</v>
      </c>
      <c r="BS36">
        <v>0.42</v>
      </c>
      <c r="BT36">
        <v>0</v>
      </c>
      <c r="BU36">
        <v>0</v>
      </c>
      <c r="BV36">
        <v>0</v>
      </c>
      <c r="BW36">
        <f t="shared" si="2"/>
        <v>72.920000000000016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207.62014500000001</v>
      </c>
      <c r="L37">
        <v>438.542036</v>
      </c>
      <c r="M37">
        <v>86.697000000000003</v>
      </c>
      <c r="N37">
        <v>113.789812</v>
      </c>
      <c r="O37">
        <v>119.12709700000001</v>
      </c>
      <c r="P37">
        <v>118.4859</v>
      </c>
      <c r="Q37">
        <v>10.509603</v>
      </c>
      <c r="R37">
        <v>40.834383000000003</v>
      </c>
      <c r="S37">
        <v>25.421582999999998</v>
      </c>
      <c r="T37">
        <v>0</v>
      </c>
      <c r="U37">
        <v>336.167618</v>
      </c>
      <c r="V37">
        <v>10.711895999999999</v>
      </c>
      <c r="W37">
        <v>43.269508999999999</v>
      </c>
      <c r="X37">
        <v>142.10180199999999</v>
      </c>
      <c r="Y37">
        <v>0</v>
      </c>
      <c r="Z37">
        <v>12.626550999999999</v>
      </c>
      <c r="AA37">
        <v>41.094377999999999</v>
      </c>
      <c r="AB37">
        <v>38.060099000000001</v>
      </c>
      <c r="AC37">
        <v>27.996203000000001</v>
      </c>
      <c r="AD37">
        <v>35.248784999999998</v>
      </c>
      <c r="AE37">
        <v>16.066880999999999</v>
      </c>
      <c r="AF37">
        <v>8.5483239999999991</v>
      </c>
      <c r="AG37">
        <v>37.551361</v>
      </c>
      <c r="AH37">
        <v>147.327584</v>
      </c>
      <c r="AI37">
        <v>42.919832</v>
      </c>
      <c r="AJ37">
        <v>0</v>
      </c>
      <c r="AK37">
        <v>48.897108000000003</v>
      </c>
      <c r="AL37">
        <v>76.451919000000004</v>
      </c>
      <c r="AM37">
        <v>15.408947</v>
      </c>
      <c r="AN37">
        <v>0.64497800000000005</v>
      </c>
      <c r="AO37">
        <v>27.7546</v>
      </c>
      <c r="AP37">
        <v>11.105886</v>
      </c>
      <c r="AQ37">
        <v>0</v>
      </c>
      <c r="AR37">
        <v>47.325001999999998</v>
      </c>
      <c r="AS37">
        <v>30.452031999999999</v>
      </c>
      <c r="AT37">
        <v>10.834813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73.56</v>
      </c>
      <c r="BA37">
        <f t="shared" si="1"/>
        <v>2443.153667</v>
      </c>
      <c r="BD37">
        <v>21.67</v>
      </c>
      <c r="BE37">
        <v>7.07</v>
      </c>
      <c r="BF37">
        <v>0.75</v>
      </c>
      <c r="BG37">
        <v>3.91</v>
      </c>
      <c r="BH37">
        <v>5.38</v>
      </c>
      <c r="BI37">
        <v>4.43</v>
      </c>
      <c r="BJ37">
        <v>2.88</v>
      </c>
      <c r="BK37">
        <v>3.99</v>
      </c>
      <c r="BL37">
        <v>1.95</v>
      </c>
      <c r="BM37">
        <v>0</v>
      </c>
      <c r="BN37">
        <v>0.48</v>
      </c>
      <c r="BO37">
        <v>14.39</v>
      </c>
      <c r="BP37">
        <v>0</v>
      </c>
      <c r="BQ37">
        <v>4.25</v>
      </c>
      <c r="BR37">
        <v>1.99</v>
      </c>
      <c r="BS37">
        <v>0.42</v>
      </c>
      <c r="BT37">
        <v>0</v>
      </c>
      <c r="BU37">
        <v>0</v>
      </c>
      <c r="BV37">
        <v>0</v>
      </c>
      <c r="BW37">
        <f t="shared" si="2"/>
        <v>73.56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207.62014500000001</v>
      </c>
      <c r="L38">
        <v>438.542036</v>
      </c>
      <c r="M38">
        <v>86.697000000000003</v>
      </c>
      <c r="N38">
        <v>113.789812</v>
      </c>
      <c r="O38">
        <v>119.12709700000001</v>
      </c>
      <c r="P38">
        <v>118.4859</v>
      </c>
      <c r="Q38">
        <v>10.509603</v>
      </c>
      <c r="R38">
        <v>40.834383000000003</v>
      </c>
      <c r="S38">
        <v>25.421582999999998</v>
      </c>
      <c r="T38">
        <v>0</v>
      </c>
      <c r="U38">
        <v>336.167618</v>
      </c>
      <c r="V38">
        <v>10.711895999999999</v>
      </c>
      <c r="W38">
        <v>43.269508999999999</v>
      </c>
      <c r="X38">
        <v>142.10180199999999</v>
      </c>
      <c r="Y38">
        <v>0</v>
      </c>
      <c r="Z38">
        <v>12.626550999999999</v>
      </c>
      <c r="AA38">
        <v>41.094377999999999</v>
      </c>
      <c r="AB38">
        <v>38.060099000000001</v>
      </c>
      <c r="AC38">
        <v>27.996203000000001</v>
      </c>
      <c r="AD38">
        <v>35.248784999999998</v>
      </c>
      <c r="AE38">
        <v>16.066880999999999</v>
      </c>
      <c r="AF38">
        <v>8.5483239999999991</v>
      </c>
      <c r="AG38">
        <v>37.551361</v>
      </c>
      <c r="AH38">
        <v>147.327584</v>
      </c>
      <c r="AI38">
        <v>42.919832</v>
      </c>
      <c r="AJ38">
        <v>0</v>
      </c>
      <c r="AK38">
        <v>48.897108000000003</v>
      </c>
      <c r="AL38">
        <v>76.451919000000004</v>
      </c>
      <c r="AM38">
        <v>15.408947</v>
      </c>
      <c r="AN38">
        <v>0.64497800000000005</v>
      </c>
      <c r="AO38">
        <v>27.7546</v>
      </c>
      <c r="AP38">
        <v>11.105886</v>
      </c>
      <c r="AQ38">
        <v>0</v>
      </c>
      <c r="AR38">
        <v>47.325001999999998</v>
      </c>
      <c r="AS38">
        <v>30.452031999999999</v>
      </c>
      <c r="AT38">
        <v>10.834813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73.56</v>
      </c>
      <c r="BA38">
        <f t="shared" si="1"/>
        <v>2443.153667</v>
      </c>
      <c r="BD38">
        <v>21.67</v>
      </c>
      <c r="BE38">
        <v>7.07</v>
      </c>
      <c r="BF38">
        <v>0.75</v>
      </c>
      <c r="BG38">
        <v>3.91</v>
      </c>
      <c r="BH38">
        <v>5.38</v>
      </c>
      <c r="BI38">
        <v>4.43</v>
      </c>
      <c r="BJ38">
        <v>2.88</v>
      </c>
      <c r="BK38">
        <v>3.99</v>
      </c>
      <c r="BL38">
        <v>1.95</v>
      </c>
      <c r="BM38">
        <v>0</v>
      </c>
      <c r="BN38">
        <v>0.48</v>
      </c>
      <c r="BO38">
        <v>14.39</v>
      </c>
      <c r="BP38">
        <v>0</v>
      </c>
      <c r="BQ38">
        <v>4.25</v>
      </c>
      <c r="BR38">
        <v>1.99</v>
      </c>
      <c r="BS38">
        <v>0.42</v>
      </c>
      <c r="BT38">
        <v>0</v>
      </c>
      <c r="BU38">
        <v>0</v>
      </c>
      <c r="BV38">
        <v>0</v>
      </c>
      <c r="BW38">
        <f t="shared" si="2"/>
        <v>73.56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207.62014500000001</v>
      </c>
      <c r="L39">
        <v>390.37703599999998</v>
      </c>
      <c r="M39">
        <v>86.697000000000003</v>
      </c>
      <c r="N39">
        <v>113.789812</v>
      </c>
      <c r="O39">
        <v>119.12709700000001</v>
      </c>
      <c r="P39">
        <v>118.4859</v>
      </c>
      <c r="Q39">
        <v>10.509603</v>
      </c>
      <c r="R39">
        <v>40.834383000000003</v>
      </c>
      <c r="S39">
        <v>25.421582999999998</v>
      </c>
      <c r="T39">
        <v>0</v>
      </c>
      <c r="U39">
        <v>336.167618</v>
      </c>
      <c r="V39">
        <v>10.711895999999999</v>
      </c>
      <c r="W39">
        <v>43.269508999999999</v>
      </c>
      <c r="X39">
        <v>142.10180199999999</v>
      </c>
      <c r="Y39">
        <v>0</v>
      </c>
      <c r="Z39">
        <v>12.626550999999999</v>
      </c>
      <c r="AA39">
        <v>41.094377999999999</v>
      </c>
      <c r="AB39">
        <v>38.060099000000001</v>
      </c>
      <c r="AC39">
        <v>27.996203000000001</v>
      </c>
      <c r="AD39">
        <v>35.248784999999998</v>
      </c>
      <c r="AE39">
        <v>16.066880999999999</v>
      </c>
      <c r="AF39">
        <v>8.5483239999999991</v>
      </c>
      <c r="AG39">
        <v>37.551361</v>
      </c>
      <c r="AH39">
        <v>147.327584</v>
      </c>
      <c r="AI39">
        <v>42.919832</v>
      </c>
      <c r="AJ39">
        <v>0</v>
      </c>
      <c r="AK39">
        <v>48.897108000000003</v>
      </c>
      <c r="AL39">
        <v>76.451919000000004</v>
      </c>
      <c r="AM39">
        <v>15.408947</v>
      </c>
      <c r="AN39">
        <v>0.64497800000000005</v>
      </c>
      <c r="AO39">
        <v>27.7546</v>
      </c>
      <c r="AP39">
        <v>11.105886</v>
      </c>
      <c r="AQ39">
        <v>0</v>
      </c>
      <c r="AR39">
        <v>47.325001999999998</v>
      </c>
      <c r="AS39">
        <v>30.452031999999999</v>
      </c>
      <c r="AT39">
        <v>10.834813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73.510000000000005</v>
      </c>
      <c r="BA39">
        <f t="shared" si="1"/>
        <v>2394.9386670000004</v>
      </c>
      <c r="BD39">
        <v>21.67</v>
      </c>
      <c r="BE39">
        <v>7.07</v>
      </c>
      <c r="BF39">
        <v>0.7</v>
      </c>
      <c r="BG39">
        <v>3.91</v>
      </c>
      <c r="BH39">
        <v>5.38</v>
      </c>
      <c r="BI39">
        <v>4.43</v>
      </c>
      <c r="BJ39">
        <v>2.88</v>
      </c>
      <c r="BK39">
        <v>3.99</v>
      </c>
      <c r="BL39">
        <v>1.95</v>
      </c>
      <c r="BM39">
        <v>0</v>
      </c>
      <c r="BN39">
        <v>0.48</v>
      </c>
      <c r="BO39">
        <v>14.39</v>
      </c>
      <c r="BP39">
        <v>0</v>
      </c>
      <c r="BQ39">
        <v>4.25</v>
      </c>
      <c r="BR39">
        <v>1.99</v>
      </c>
      <c r="BS39">
        <v>0.42</v>
      </c>
      <c r="BT39">
        <v>0</v>
      </c>
      <c r="BU39">
        <v>0</v>
      </c>
      <c r="BV39">
        <v>0</v>
      </c>
      <c r="BW39">
        <f t="shared" si="2"/>
        <v>73.510000000000005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207.62014500000001</v>
      </c>
      <c r="L40">
        <v>419.27603599999998</v>
      </c>
      <c r="M40">
        <v>86.697000000000003</v>
      </c>
      <c r="N40">
        <v>113.789812</v>
      </c>
      <c r="O40">
        <v>119.12709700000001</v>
      </c>
      <c r="P40">
        <v>118.4859</v>
      </c>
      <c r="Q40">
        <v>10.509603</v>
      </c>
      <c r="R40">
        <v>40.834383000000003</v>
      </c>
      <c r="S40">
        <v>25.421582999999998</v>
      </c>
      <c r="T40">
        <v>0</v>
      </c>
      <c r="U40">
        <v>336.167618</v>
      </c>
      <c r="V40">
        <v>10.711895999999999</v>
      </c>
      <c r="W40">
        <v>43.269508999999999</v>
      </c>
      <c r="X40">
        <v>142.10180199999999</v>
      </c>
      <c r="Y40">
        <v>0</v>
      </c>
      <c r="Z40">
        <v>12.626550999999999</v>
      </c>
      <c r="AA40">
        <v>41.094377999999999</v>
      </c>
      <c r="AB40">
        <v>38.060099000000001</v>
      </c>
      <c r="AC40">
        <v>27.996203000000001</v>
      </c>
      <c r="AD40">
        <v>35.248784999999998</v>
      </c>
      <c r="AE40">
        <v>16.066880999999999</v>
      </c>
      <c r="AF40">
        <v>8.5483239999999991</v>
      </c>
      <c r="AG40">
        <v>37.551361</v>
      </c>
      <c r="AH40">
        <v>147.327584</v>
      </c>
      <c r="AI40">
        <v>42.919832</v>
      </c>
      <c r="AJ40">
        <v>0</v>
      </c>
      <c r="AK40">
        <v>48.897108000000003</v>
      </c>
      <c r="AL40">
        <v>76.451919000000004</v>
      </c>
      <c r="AM40">
        <v>15.408947</v>
      </c>
      <c r="AN40">
        <v>0.64497800000000005</v>
      </c>
      <c r="AO40">
        <v>27.7546</v>
      </c>
      <c r="AP40">
        <v>11.105886</v>
      </c>
      <c r="AQ40">
        <v>0</v>
      </c>
      <c r="AR40">
        <v>47.325001999999998</v>
      </c>
      <c r="AS40">
        <v>30.452031999999999</v>
      </c>
      <c r="AT40">
        <v>10.834813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73.56</v>
      </c>
      <c r="BA40">
        <f t="shared" si="1"/>
        <v>2423.887667</v>
      </c>
      <c r="BD40">
        <v>21.67</v>
      </c>
      <c r="BE40">
        <v>7.07</v>
      </c>
      <c r="BF40">
        <v>0.75</v>
      </c>
      <c r="BG40">
        <v>3.91</v>
      </c>
      <c r="BH40">
        <v>5.38</v>
      </c>
      <c r="BI40">
        <v>4.43</v>
      </c>
      <c r="BJ40">
        <v>2.88</v>
      </c>
      <c r="BK40">
        <v>3.99</v>
      </c>
      <c r="BL40">
        <v>1.95</v>
      </c>
      <c r="BM40">
        <v>0</v>
      </c>
      <c r="BN40">
        <v>0.48</v>
      </c>
      <c r="BO40">
        <v>14.39</v>
      </c>
      <c r="BP40">
        <v>0</v>
      </c>
      <c r="BQ40">
        <v>4.25</v>
      </c>
      <c r="BR40">
        <v>1.99</v>
      </c>
      <c r="BS40">
        <v>0.42</v>
      </c>
      <c r="BT40">
        <v>0</v>
      </c>
      <c r="BU40">
        <v>0</v>
      </c>
      <c r="BV40">
        <v>0</v>
      </c>
      <c r="BW40">
        <f t="shared" si="2"/>
        <v>73.56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181.811508</v>
      </c>
      <c r="L41">
        <v>429.60521299999999</v>
      </c>
      <c r="M41">
        <v>86.697000000000003</v>
      </c>
      <c r="N41">
        <v>113.789812</v>
      </c>
      <c r="O41">
        <v>119.12709700000001</v>
      </c>
      <c r="P41">
        <v>118.4859</v>
      </c>
      <c r="Q41">
        <v>10.509603</v>
      </c>
      <c r="R41">
        <v>40.834383000000003</v>
      </c>
      <c r="S41">
        <v>25.421582999999998</v>
      </c>
      <c r="T41">
        <v>0</v>
      </c>
      <c r="U41">
        <v>336.167618</v>
      </c>
      <c r="V41">
        <v>10.711895999999999</v>
      </c>
      <c r="W41">
        <v>43.269508999999999</v>
      </c>
      <c r="X41">
        <v>142.10180199999999</v>
      </c>
      <c r="Y41">
        <v>0</v>
      </c>
      <c r="Z41">
        <v>12.626550999999999</v>
      </c>
      <c r="AA41">
        <v>41.094377999999999</v>
      </c>
      <c r="AB41">
        <v>38.060099000000001</v>
      </c>
      <c r="AC41">
        <v>27.996203000000001</v>
      </c>
      <c r="AD41">
        <v>35.248784999999998</v>
      </c>
      <c r="AE41">
        <v>16.066880999999999</v>
      </c>
      <c r="AF41">
        <v>8.5483239999999991</v>
      </c>
      <c r="AG41">
        <v>37.551361</v>
      </c>
      <c r="AH41">
        <v>147.327584</v>
      </c>
      <c r="AI41">
        <v>30.657022000000001</v>
      </c>
      <c r="AJ41">
        <v>0</v>
      </c>
      <c r="AK41">
        <v>48.897108000000003</v>
      </c>
      <c r="AL41">
        <v>76.451919000000004</v>
      </c>
      <c r="AM41">
        <v>15.408947</v>
      </c>
      <c r="AN41">
        <v>0.64497800000000005</v>
      </c>
      <c r="AO41">
        <v>27.7546</v>
      </c>
      <c r="AP41">
        <v>11.105886</v>
      </c>
      <c r="AQ41">
        <v>0</v>
      </c>
      <c r="AR41">
        <v>47.325001999999998</v>
      </c>
      <c r="AS41">
        <v>30.726749000000002</v>
      </c>
      <c r="AT41">
        <v>10.834813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73.960000000000008</v>
      </c>
      <c r="BA41">
        <f t="shared" si="1"/>
        <v>2396.8201140000001</v>
      </c>
      <c r="BD41">
        <v>21.67</v>
      </c>
      <c r="BE41">
        <v>7.07</v>
      </c>
      <c r="BF41">
        <v>0.75</v>
      </c>
      <c r="BG41">
        <v>3.91</v>
      </c>
      <c r="BH41">
        <v>5.38</v>
      </c>
      <c r="BI41">
        <v>4.43</v>
      </c>
      <c r="BJ41">
        <v>2.88</v>
      </c>
      <c r="BK41">
        <v>3.99</v>
      </c>
      <c r="BL41">
        <v>1.95</v>
      </c>
      <c r="BM41">
        <v>0</v>
      </c>
      <c r="BN41">
        <v>0.48</v>
      </c>
      <c r="BO41">
        <v>14.79</v>
      </c>
      <c r="BP41">
        <v>0</v>
      </c>
      <c r="BQ41">
        <v>4.25</v>
      </c>
      <c r="BR41">
        <v>1.99</v>
      </c>
      <c r="BS41">
        <v>0.42</v>
      </c>
      <c r="BT41">
        <v>0</v>
      </c>
      <c r="BU41">
        <v>0</v>
      </c>
      <c r="BV41">
        <v>0</v>
      </c>
      <c r="BW41">
        <f t="shared" si="2"/>
        <v>73.960000000000008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181.811508</v>
      </c>
      <c r="L42">
        <v>400.70621299999999</v>
      </c>
      <c r="M42">
        <v>86.697000000000003</v>
      </c>
      <c r="N42">
        <v>113.789812</v>
      </c>
      <c r="O42">
        <v>119.12709700000001</v>
      </c>
      <c r="P42">
        <v>118.4859</v>
      </c>
      <c r="Q42">
        <v>10.509603</v>
      </c>
      <c r="R42">
        <v>40.834383000000003</v>
      </c>
      <c r="S42">
        <v>25.421582999999998</v>
      </c>
      <c r="T42">
        <v>0</v>
      </c>
      <c r="U42">
        <v>336.167618</v>
      </c>
      <c r="V42">
        <v>10.711895999999999</v>
      </c>
      <c r="W42">
        <v>43.269508999999999</v>
      </c>
      <c r="X42">
        <v>142.10180199999999</v>
      </c>
      <c r="Y42">
        <v>0</v>
      </c>
      <c r="Z42">
        <v>12.626550999999999</v>
      </c>
      <c r="AA42">
        <v>41.094377999999999</v>
      </c>
      <c r="AB42">
        <v>38.060099000000001</v>
      </c>
      <c r="AC42">
        <v>27.996203000000001</v>
      </c>
      <c r="AD42">
        <v>35.248784999999998</v>
      </c>
      <c r="AE42">
        <v>16.066880999999999</v>
      </c>
      <c r="AF42">
        <v>8.5483239999999991</v>
      </c>
      <c r="AG42">
        <v>37.551361</v>
      </c>
      <c r="AH42">
        <v>147.327584</v>
      </c>
      <c r="AI42">
        <v>30.657022000000001</v>
      </c>
      <c r="AJ42">
        <v>0</v>
      </c>
      <c r="AK42">
        <v>48.897108000000003</v>
      </c>
      <c r="AL42">
        <v>76.451919000000004</v>
      </c>
      <c r="AM42">
        <v>15.408947</v>
      </c>
      <c r="AN42">
        <v>0.64497800000000005</v>
      </c>
      <c r="AO42">
        <v>27.7546</v>
      </c>
      <c r="AP42">
        <v>11.105886</v>
      </c>
      <c r="AQ42">
        <v>0</v>
      </c>
      <c r="AR42">
        <v>47.325001999999998</v>
      </c>
      <c r="AS42">
        <v>30.726749000000002</v>
      </c>
      <c r="AT42">
        <v>10.834813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74.03</v>
      </c>
      <c r="BA42">
        <f t="shared" si="1"/>
        <v>2367.9911139999999</v>
      </c>
      <c r="BD42">
        <v>21.67</v>
      </c>
      <c r="BE42">
        <v>7.07</v>
      </c>
      <c r="BF42">
        <v>0.75</v>
      </c>
      <c r="BG42">
        <v>3.91</v>
      </c>
      <c r="BH42">
        <v>5.38</v>
      </c>
      <c r="BI42">
        <v>4.43</v>
      </c>
      <c r="BJ42">
        <v>2.88</v>
      </c>
      <c r="BK42">
        <v>4.03</v>
      </c>
      <c r="BL42">
        <v>1.98</v>
      </c>
      <c r="BM42">
        <v>0</v>
      </c>
      <c r="BN42">
        <v>0.48</v>
      </c>
      <c r="BO42">
        <v>14.79</v>
      </c>
      <c r="BP42">
        <v>0</v>
      </c>
      <c r="BQ42">
        <v>4.25</v>
      </c>
      <c r="BR42">
        <v>1.99</v>
      </c>
      <c r="BS42">
        <v>0.42</v>
      </c>
      <c r="BT42">
        <v>0</v>
      </c>
      <c r="BU42">
        <v>0</v>
      </c>
      <c r="BV42">
        <v>0</v>
      </c>
      <c r="BW42">
        <f t="shared" si="2"/>
        <v>74.03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196.261008</v>
      </c>
      <c r="L43">
        <v>428.930903</v>
      </c>
      <c r="M43">
        <v>86.697000000000003</v>
      </c>
      <c r="N43">
        <v>113.789812</v>
      </c>
      <c r="O43">
        <v>119.12709700000001</v>
      </c>
      <c r="P43">
        <v>118.4859</v>
      </c>
      <c r="Q43">
        <v>10.509603</v>
      </c>
      <c r="R43">
        <v>40.834383000000003</v>
      </c>
      <c r="S43">
        <v>25.421582999999998</v>
      </c>
      <c r="T43">
        <v>0</v>
      </c>
      <c r="U43">
        <v>336.167618</v>
      </c>
      <c r="V43">
        <v>10.711895999999999</v>
      </c>
      <c r="W43">
        <v>43.269508999999999</v>
      </c>
      <c r="X43">
        <v>142.10180199999999</v>
      </c>
      <c r="Y43">
        <v>0</v>
      </c>
      <c r="Z43">
        <v>19.073340000000002</v>
      </c>
      <c r="AA43">
        <v>41.094377999999999</v>
      </c>
      <c r="AB43">
        <v>38.060099000000001</v>
      </c>
      <c r="AC43">
        <v>27.996203000000001</v>
      </c>
      <c r="AD43">
        <v>35.248784999999998</v>
      </c>
      <c r="AE43">
        <v>16.066880999999999</v>
      </c>
      <c r="AF43">
        <v>6.1737900000000003</v>
      </c>
      <c r="AG43">
        <v>37.551361</v>
      </c>
      <c r="AH43">
        <v>147.327584</v>
      </c>
      <c r="AI43">
        <v>44.146112000000002</v>
      </c>
      <c r="AJ43">
        <v>0</v>
      </c>
      <c r="AK43">
        <v>48.897108000000003</v>
      </c>
      <c r="AL43">
        <v>76.451919000000004</v>
      </c>
      <c r="AM43">
        <v>15.408947</v>
      </c>
      <c r="AN43">
        <v>0.64497800000000005</v>
      </c>
      <c r="AO43">
        <v>27.7546</v>
      </c>
      <c r="AP43">
        <v>11.105886</v>
      </c>
      <c r="AQ43">
        <v>0</v>
      </c>
      <c r="AR43">
        <v>47.325001999999998</v>
      </c>
      <c r="AS43">
        <v>30.452031999999999</v>
      </c>
      <c r="AT43">
        <v>10.834813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74.14</v>
      </c>
      <c r="BA43">
        <f t="shared" si="1"/>
        <v>2428.0619319999996</v>
      </c>
      <c r="BD43">
        <v>21.67</v>
      </c>
      <c r="BE43">
        <v>7.07</v>
      </c>
      <c r="BF43">
        <v>0.75</v>
      </c>
      <c r="BG43">
        <v>3.91</v>
      </c>
      <c r="BH43">
        <v>5.38</v>
      </c>
      <c r="BI43">
        <v>4.43</v>
      </c>
      <c r="BJ43">
        <v>2.88</v>
      </c>
      <c r="BK43">
        <v>4.1399999999999997</v>
      </c>
      <c r="BL43">
        <v>1.98</v>
      </c>
      <c r="BM43">
        <v>0</v>
      </c>
      <c r="BN43">
        <v>0.48</v>
      </c>
      <c r="BO43">
        <v>14.79</v>
      </c>
      <c r="BP43">
        <v>0</v>
      </c>
      <c r="BQ43">
        <v>4.25</v>
      </c>
      <c r="BR43">
        <v>1.99</v>
      </c>
      <c r="BS43">
        <v>0.42</v>
      </c>
      <c r="BT43">
        <v>0</v>
      </c>
      <c r="BU43">
        <v>0</v>
      </c>
      <c r="BV43">
        <v>0</v>
      </c>
      <c r="BW43">
        <f t="shared" si="2"/>
        <v>74.14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196.261008</v>
      </c>
      <c r="L44">
        <v>400.031903</v>
      </c>
      <c r="M44">
        <v>86.697000000000003</v>
      </c>
      <c r="N44">
        <v>113.789812</v>
      </c>
      <c r="O44">
        <v>119.12709700000001</v>
      </c>
      <c r="P44">
        <v>118.4859</v>
      </c>
      <c r="Q44">
        <v>9.2118450000000003</v>
      </c>
      <c r="R44">
        <v>31.196278</v>
      </c>
      <c r="S44">
        <v>19.548825000000001</v>
      </c>
      <c r="T44">
        <v>0</v>
      </c>
      <c r="U44">
        <v>336.167618</v>
      </c>
      <c r="V44">
        <v>10.711895999999999</v>
      </c>
      <c r="W44">
        <v>43.269508999999999</v>
      </c>
      <c r="X44">
        <v>142.10180199999999</v>
      </c>
      <c r="Y44">
        <v>0</v>
      </c>
      <c r="Z44">
        <v>19.073340000000002</v>
      </c>
      <c r="AA44">
        <v>41.094377999999999</v>
      </c>
      <c r="AB44">
        <v>38.060099000000001</v>
      </c>
      <c r="AC44">
        <v>27.996203000000001</v>
      </c>
      <c r="AD44">
        <v>35.248784999999998</v>
      </c>
      <c r="AE44">
        <v>16.066880999999999</v>
      </c>
      <c r="AF44">
        <v>6.1737900000000003</v>
      </c>
      <c r="AG44">
        <v>37.551361</v>
      </c>
      <c r="AH44">
        <v>147.327584</v>
      </c>
      <c r="AI44">
        <v>44.146112000000002</v>
      </c>
      <c r="AJ44">
        <v>0</v>
      </c>
      <c r="AK44">
        <v>48.897108000000003</v>
      </c>
      <c r="AL44">
        <v>76.451919000000004</v>
      </c>
      <c r="AM44">
        <v>15.408947</v>
      </c>
      <c r="AN44">
        <v>0.64497800000000005</v>
      </c>
      <c r="AO44">
        <v>27.7546</v>
      </c>
      <c r="AP44">
        <v>11.105886</v>
      </c>
      <c r="AQ44">
        <v>0</v>
      </c>
      <c r="AR44">
        <v>47.325001999999998</v>
      </c>
      <c r="AS44">
        <v>30.452031999999999</v>
      </c>
      <c r="AT44">
        <v>10.834813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74.260000000000005</v>
      </c>
      <c r="BA44">
        <f t="shared" si="1"/>
        <v>2382.4743109999999</v>
      </c>
      <c r="BD44">
        <v>21.67</v>
      </c>
      <c r="BE44">
        <v>7.07</v>
      </c>
      <c r="BF44">
        <v>0.75</v>
      </c>
      <c r="BG44">
        <v>3.91</v>
      </c>
      <c r="BH44">
        <v>5.38</v>
      </c>
      <c r="BI44">
        <v>4.43</v>
      </c>
      <c r="BJ44">
        <v>2.88</v>
      </c>
      <c r="BK44">
        <v>4.22</v>
      </c>
      <c r="BL44">
        <v>2.02</v>
      </c>
      <c r="BM44">
        <v>0</v>
      </c>
      <c r="BN44">
        <v>0.48</v>
      </c>
      <c r="BO44">
        <v>14.79</v>
      </c>
      <c r="BP44">
        <v>0</v>
      </c>
      <c r="BQ44">
        <v>4.25</v>
      </c>
      <c r="BR44">
        <v>1.99</v>
      </c>
      <c r="BS44">
        <v>0.42</v>
      </c>
      <c r="BT44">
        <v>0</v>
      </c>
      <c r="BU44">
        <v>0</v>
      </c>
      <c r="BV44">
        <v>0</v>
      </c>
      <c r="BW44">
        <f t="shared" si="2"/>
        <v>74.260000000000005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196.261008</v>
      </c>
      <c r="L45">
        <v>400.031903</v>
      </c>
      <c r="M45">
        <v>86.697000000000003</v>
      </c>
      <c r="N45">
        <v>113.789812</v>
      </c>
      <c r="O45">
        <v>119.12709700000001</v>
      </c>
      <c r="P45">
        <v>118.4859</v>
      </c>
      <c r="Q45">
        <v>9.2118450000000003</v>
      </c>
      <c r="R45">
        <v>31.196278</v>
      </c>
      <c r="S45">
        <v>19.548825000000001</v>
      </c>
      <c r="T45">
        <v>0</v>
      </c>
      <c r="U45">
        <v>336.167618</v>
      </c>
      <c r="V45">
        <v>10.711895999999999</v>
      </c>
      <c r="W45">
        <v>43.269508999999999</v>
      </c>
      <c r="X45">
        <v>142.10180199999999</v>
      </c>
      <c r="Y45">
        <v>0</v>
      </c>
      <c r="Z45">
        <v>18.939827000000001</v>
      </c>
      <c r="AA45">
        <v>41.094377999999999</v>
      </c>
      <c r="AB45">
        <v>38.060099000000001</v>
      </c>
      <c r="AC45">
        <v>27.996203000000001</v>
      </c>
      <c r="AD45">
        <v>35.248784999999998</v>
      </c>
      <c r="AE45">
        <v>16.066880999999999</v>
      </c>
      <c r="AF45">
        <v>6.1737900000000003</v>
      </c>
      <c r="AG45">
        <v>37.551361</v>
      </c>
      <c r="AH45">
        <v>147.327584</v>
      </c>
      <c r="AI45">
        <v>44.146112000000002</v>
      </c>
      <c r="AJ45">
        <v>0</v>
      </c>
      <c r="AK45">
        <v>48.897108000000003</v>
      </c>
      <c r="AL45">
        <v>76.451919000000004</v>
      </c>
      <c r="AM45">
        <v>15.408947</v>
      </c>
      <c r="AN45">
        <v>0.64497800000000005</v>
      </c>
      <c r="AO45">
        <v>27.7546</v>
      </c>
      <c r="AP45">
        <v>11.105886</v>
      </c>
      <c r="AQ45">
        <v>0</v>
      </c>
      <c r="AR45">
        <v>47.325001999999998</v>
      </c>
      <c r="AS45">
        <v>30.452031999999999</v>
      </c>
      <c r="AT45">
        <v>10.834813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74.260000000000005</v>
      </c>
      <c r="BA45">
        <f t="shared" si="1"/>
        <v>2382.3407980000002</v>
      </c>
      <c r="BD45">
        <v>21.67</v>
      </c>
      <c r="BE45">
        <v>7.07</v>
      </c>
      <c r="BF45">
        <v>0.75</v>
      </c>
      <c r="BG45">
        <v>3.91</v>
      </c>
      <c r="BH45">
        <v>5.38</v>
      </c>
      <c r="BI45">
        <v>4.43</v>
      </c>
      <c r="BJ45">
        <v>2.88</v>
      </c>
      <c r="BK45">
        <v>4.22</v>
      </c>
      <c r="BL45">
        <v>2.02</v>
      </c>
      <c r="BM45">
        <v>0</v>
      </c>
      <c r="BN45">
        <v>0.48</v>
      </c>
      <c r="BO45">
        <v>14.79</v>
      </c>
      <c r="BP45">
        <v>0</v>
      </c>
      <c r="BQ45">
        <v>4.25</v>
      </c>
      <c r="BR45">
        <v>1.99</v>
      </c>
      <c r="BS45">
        <v>0.42</v>
      </c>
      <c r="BT45">
        <v>0</v>
      </c>
      <c r="BU45">
        <v>0</v>
      </c>
      <c r="BV45">
        <v>0</v>
      </c>
      <c r="BW45">
        <f t="shared" si="2"/>
        <v>74.260000000000005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196.261008</v>
      </c>
      <c r="L46">
        <v>400.031903</v>
      </c>
      <c r="M46">
        <v>86.697000000000003</v>
      </c>
      <c r="N46">
        <v>113.789812</v>
      </c>
      <c r="O46">
        <v>119.12709700000001</v>
      </c>
      <c r="P46">
        <v>118.4859</v>
      </c>
      <c r="Q46">
        <v>9.2118450000000003</v>
      </c>
      <c r="R46">
        <v>31.196278</v>
      </c>
      <c r="S46">
        <v>19.548825000000001</v>
      </c>
      <c r="T46">
        <v>0</v>
      </c>
      <c r="U46">
        <v>336.167618</v>
      </c>
      <c r="V46">
        <v>10.711895999999999</v>
      </c>
      <c r="W46">
        <v>43.269508999999999</v>
      </c>
      <c r="X46">
        <v>142.10180199999999</v>
      </c>
      <c r="Y46">
        <v>0</v>
      </c>
      <c r="Z46">
        <v>18.939827000000001</v>
      </c>
      <c r="AA46">
        <v>41.094377999999999</v>
      </c>
      <c r="AB46">
        <v>38.060099000000001</v>
      </c>
      <c r="AC46">
        <v>27.996203000000001</v>
      </c>
      <c r="AD46">
        <v>35.248784999999998</v>
      </c>
      <c r="AE46">
        <v>16.066880999999999</v>
      </c>
      <c r="AF46">
        <v>6.1737900000000003</v>
      </c>
      <c r="AG46">
        <v>37.551361</v>
      </c>
      <c r="AH46">
        <v>147.327584</v>
      </c>
      <c r="AI46">
        <v>44.146112000000002</v>
      </c>
      <c r="AJ46">
        <v>0</v>
      </c>
      <c r="AK46">
        <v>48.897108000000003</v>
      </c>
      <c r="AL46">
        <v>76.451919000000004</v>
      </c>
      <c r="AM46">
        <v>15.408947</v>
      </c>
      <c r="AN46">
        <v>0.64497800000000005</v>
      </c>
      <c r="AO46">
        <v>27.7546</v>
      </c>
      <c r="AP46">
        <v>11.105886</v>
      </c>
      <c r="AQ46">
        <v>0</v>
      </c>
      <c r="AR46">
        <v>47.325001999999998</v>
      </c>
      <c r="AS46">
        <v>30.452031999999999</v>
      </c>
      <c r="AT46">
        <v>10.834813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74.260000000000005</v>
      </c>
      <c r="BA46">
        <f t="shared" si="1"/>
        <v>2382.3407980000002</v>
      </c>
      <c r="BD46">
        <v>21.67</v>
      </c>
      <c r="BE46">
        <v>7.07</v>
      </c>
      <c r="BF46">
        <v>0.75</v>
      </c>
      <c r="BG46">
        <v>3.91</v>
      </c>
      <c r="BH46">
        <v>5.38</v>
      </c>
      <c r="BI46">
        <v>4.43</v>
      </c>
      <c r="BJ46">
        <v>2.88</v>
      </c>
      <c r="BK46">
        <v>4.22</v>
      </c>
      <c r="BL46">
        <v>2.02</v>
      </c>
      <c r="BM46">
        <v>0</v>
      </c>
      <c r="BN46">
        <v>0.48</v>
      </c>
      <c r="BO46">
        <v>14.79</v>
      </c>
      <c r="BP46">
        <v>0</v>
      </c>
      <c r="BQ46">
        <v>4.25</v>
      </c>
      <c r="BR46">
        <v>1.99</v>
      </c>
      <c r="BS46">
        <v>0.42</v>
      </c>
      <c r="BT46">
        <v>0</v>
      </c>
      <c r="BU46">
        <v>0</v>
      </c>
      <c r="BV46">
        <v>0</v>
      </c>
      <c r="BW46">
        <f t="shared" si="2"/>
        <v>74.260000000000005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207.62014500000001</v>
      </c>
      <c r="L47">
        <v>420.93551300000001</v>
      </c>
      <c r="M47">
        <v>86.697000000000003</v>
      </c>
      <c r="N47">
        <v>113.789812</v>
      </c>
      <c r="O47">
        <v>119.12709700000001</v>
      </c>
      <c r="P47">
        <v>118.4859</v>
      </c>
      <c r="Q47">
        <v>9.2118450000000003</v>
      </c>
      <c r="R47">
        <v>31.196278</v>
      </c>
      <c r="S47">
        <v>19.548825000000001</v>
      </c>
      <c r="T47">
        <v>0</v>
      </c>
      <c r="U47">
        <v>336.167618</v>
      </c>
      <c r="V47">
        <v>10.711895999999999</v>
      </c>
      <c r="W47">
        <v>43.269508999999999</v>
      </c>
      <c r="X47">
        <v>142.10180199999999</v>
      </c>
      <c r="Y47">
        <v>0</v>
      </c>
      <c r="Z47">
        <v>18.939827000000001</v>
      </c>
      <c r="AA47">
        <v>41.094377999999999</v>
      </c>
      <c r="AB47">
        <v>38.060099000000001</v>
      </c>
      <c r="AC47">
        <v>27.996203000000001</v>
      </c>
      <c r="AD47">
        <v>35.248784999999998</v>
      </c>
      <c r="AE47">
        <v>16.066880999999999</v>
      </c>
      <c r="AF47">
        <v>6.1737900000000003</v>
      </c>
      <c r="AG47">
        <v>37.551361</v>
      </c>
      <c r="AH47">
        <v>147.327584</v>
      </c>
      <c r="AI47">
        <v>44.146112000000002</v>
      </c>
      <c r="AJ47">
        <v>0</v>
      </c>
      <c r="AK47">
        <v>48.897108000000003</v>
      </c>
      <c r="AL47">
        <v>76.451919000000004</v>
      </c>
      <c r="AM47">
        <v>15.408947</v>
      </c>
      <c r="AN47">
        <v>0.62655000000000005</v>
      </c>
      <c r="AO47">
        <v>27.7546</v>
      </c>
      <c r="AP47">
        <v>11.105886</v>
      </c>
      <c r="AQ47">
        <v>0</v>
      </c>
      <c r="AR47">
        <v>47.325001999999998</v>
      </c>
      <c r="AS47">
        <v>30.452031999999999</v>
      </c>
      <c r="AT47">
        <v>10.834813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74.260000000000005</v>
      </c>
      <c r="BA47">
        <f t="shared" si="1"/>
        <v>2414.5851170000001</v>
      </c>
      <c r="BD47">
        <v>21.67</v>
      </c>
      <c r="BE47">
        <v>7.07</v>
      </c>
      <c r="BF47">
        <v>0.75</v>
      </c>
      <c r="BG47">
        <v>3.91</v>
      </c>
      <c r="BH47">
        <v>5.38</v>
      </c>
      <c r="BI47">
        <v>4.43</v>
      </c>
      <c r="BJ47">
        <v>2.88</v>
      </c>
      <c r="BK47">
        <v>4.22</v>
      </c>
      <c r="BL47">
        <v>2.02</v>
      </c>
      <c r="BM47">
        <v>0</v>
      </c>
      <c r="BN47">
        <v>0.48</v>
      </c>
      <c r="BO47">
        <v>14.79</v>
      </c>
      <c r="BP47">
        <v>0</v>
      </c>
      <c r="BQ47">
        <v>4.25</v>
      </c>
      <c r="BR47">
        <v>1.99</v>
      </c>
      <c r="BS47">
        <v>0.42</v>
      </c>
      <c r="BT47">
        <v>0</v>
      </c>
      <c r="BU47">
        <v>0</v>
      </c>
      <c r="BV47">
        <v>0</v>
      </c>
      <c r="BW47">
        <f t="shared" si="2"/>
        <v>74.260000000000005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207.62014500000001</v>
      </c>
      <c r="L48">
        <v>420.93551300000001</v>
      </c>
      <c r="M48">
        <v>86.697000000000003</v>
      </c>
      <c r="N48">
        <v>113.789812</v>
      </c>
      <c r="O48">
        <v>119.12709700000001</v>
      </c>
      <c r="P48">
        <v>118.4859</v>
      </c>
      <c r="Q48">
        <v>9.2118450000000003</v>
      </c>
      <c r="R48">
        <v>31.196278</v>
      </c>
      <c r="S48">
        <v>19.548825000000001</v>
      </c>
      <c r="T48">
        <v>0</v>
      </c>
      <c r="U48">
        <v>336.167618</v>
      </c>
      <c r="V48">
        <v>10.711895999999999</v>
      </c>
      <c r="W48">
        <v>43.269508999999999</v>
      </c>
      <c r="X48">
        <v>142.10180199999999</v>
      </c>
      <c r="Y48">
        <v>0</v>
      </c>
      <c r="Z48">
        <v>18.939827000000001</v>
      </c>
      <c r="AA48">
        <v>41.094377999999999</v>
      </c>
      <c r="AB48">
        <v>38.060099000000001</v>
      </c>
      <c r="AC48">
        <v>27.996203000000001</v>
      </c>
      <c r="AD48">
        <v>35.248784999999998</v>
      </c>
      <c r="AE48">
        <v>16.066880999999999</v>
      </c>
      <c r="AF48">
        <v>6.1737900000000003</v>
      </c>
      <c r="AG48">
        <v>37.551361</v>
      </c>
      <c r="AH48">
        <v>147.327584</v>
      </c>
      <c r="AI48">
        <v>44.146112000000002</v>
      </c>
      <c r="AJ48">
        <v>0</v>
      </c>
      <c r="AK48">
        <v>48.897108000000003</v>
      </c>
      <c r="AL48">
        <v>76.451919000000004</v>
      </c>
      <c r="AM48">
        <v>15.408947</v>
      </c>
      <c r="AN48">
        <v>0.62655000000000005</v>
      </c>
      <c r="AO48">
        <v>27.7546</v>
      </c>
      <c r="AP48">
        <v>11.105886</v>
      </c>
      <c r="AQ48">
        <v>0</v>
      </c>
      <c r="AR48">
        <v>47.325001999999998</v>
      </c>
      <c r="AS48">
        <v>30.452031999999999</v>
      </c>
      <c r="AT48">
        <v>10.834813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74.260000000000005</v>
      </c>
      <c r="BA48">
        <f t="shared" si="1"/>
        <v>2414.5851170000001</v>
      </c>
      <c r="BD48">
        <v>21.67</v>
      </c>
      <c r="BE48">
        <v>7.07</v>
      </c>
      <c r="BF48">
        <v>0.75</v>
      </c>
      <c r="BG48">
        <v>3.91</v>
      </c>
      <c r="BH48">
        <v>5.38</v>
      </c>
      <c r="BI48">
        <v>4.43</v>
      </c>
      <c r="BJ48">
        <v>2.88</v>
      </c>
      <c r="BK48">
        <v>4.22</v>
      </c>
      <c r="BL48">
        <v>2.02</v>
      </c>
      <c r="BM48">
        <v>0</v>
      </c>
      <c r="BN48">
        <v>0.48</v>
      </c>
      <c r="BO48">
        <v>14.79</v>
      </c>
      <c r="BP48">
        <v>0</v>
      </c>
      <c r="BQ48">
        <v>4.25</v>
      </c>
      <c r="BR48">
        <v>1.99</v>
      </c>
      <c r="BS48">
        <v>0.42</v>
      </c>
      <c r="BT48">
        <v>0</v>
      </c>
      <c r="BU48">
        <v>0</v>
      </c>
      <c r="BV48">
        <v>0</v>
      </c>
      <c r="BW48">
        <f t="shared" si="2"/>
        <v>74.260000000000005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207.62014500000001</v>
      </c>
      <c r="L49">
        <v>420.93551300000001</v>
      </c>
      <c r="M49">
        <v>86.697000000000003</v>
      </c>
      <c r="N49">
        <v>113.789812</v>
      </c>
      <c r="O49">
        <v>119.12709700000001</v>
      </c>
      <c r="P49">
        <v>118.4859</v>
      </c>
      <c r="Q49">
        <v>10.509603</v>
      </c>
      <c r="R49">
        <v>40.834383000000003</v>
      </c>
      <c r="S49">
        <v>25.421582999999998</v>
      </c>
      <c r="T49">
        <v>0</v>
      </c>
      <c r="U49">
        <v>336.167618</v>
      </c>
      <c r="V49">
        <v>10.711895999999999</v>
      </c>
      <c r="W49">
        <v>43.269508999999999</v>
      </c>
      <c r="X49">
        <v>142.10180199999999</v>
      </c>
      <c r="Y49">
        <v>0</v>
      </c>
      <c r="Z49">
        <v>18.939827000000001</v>
      </c>
      <c r="AA49">
        <v>41.094377999999999</v>
      </c>
      <c r="AB49">
        <v>38.060099000000001</v>
      </c>
      <c r="AC49">
        <v>27.996203000000001</v>
      </c>
      <c r="AD49">
        <v>35.248784999999998</v>
      </c>
      <c r="AE49">
        <v>31.762986999999999</v>
      </c>
      <c r="AF49">
        <v>6.1737900000000003</v>
      </c>
      <c r="AG49">
        <v>37.551361</v>
      </c>
      <c r="AH49">
        <v>147.327584</v>
      </c>
      <c r="AI49">
        <v>44.146112000000002</v>
      </c>
      <c r="AJ49">
        <v>0</v>
      </c>
      <c r="AK49">
        <v>48.897108000000003</v>
      </c>
      <c r="AL49">
        <v>76.451919000000004</v>
      </c>
      <c r="AM49">
        <v>15.408947</v>
      </c>
      <c r="AN49">
        <v>0.62655000000000005</v>
      </c>
      <c r="AO49">
        <v>27.7546</v>
      </c>
      <c r="AP49">
        <v>9.1315059999999999</v>
      </c>
      <c r="AQ49">
        <v>0</v>
      </c>
      <c r="AR49">
        <v>47.325001999999998</v>
      </c>
      <c r="AS49">
        <v>30.452031999999999</v>
      </c>
      <c r="AT49">
        <v>10.834813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74.260000000000005</v>
      </c>
      <c r="BA49">
        <f t="shared" si="1"/>
        <v>2445.1154640000004</v>
      </c>
      <c r="BD49">
        <v>21.67</v>
      </c>
      <c r="BE49">
        <v>7.07</v>
      </c>
      <c r="BF49">
        <v>0.75</v>
      </c>
      <c r="BG49">
        <v>3.91</v>
      </c>
      <c r="BH49">
        <v>5.38</v>
      </c>
      <c r="BI49">
        <v>4.43</v>
      </c>
      <c r="BJ49">
        <v>2.88</v>
      </c>
      <c r="BK49">
        <v>4.22</v>
      </c>
      <c r="BL49">
        <v>2.02</v>
      </c>
      <c r="BM49">
        <v>0</v>
      </c>
      <c r="BN49">
        <v>0.48</v>
      </c>
      <c r="BO49">
        <v>14.79</v>
      </c>
      <c r="BP49">
        <v>0</v>
      </c>
      <c r="BQ49">
        <v>4.25</v>
      </c>
      <c r="BR49">
        <v>1.99</v>
      </c>
      <c r="BS49">
        <v>0.42</v>
      </c>
      <c r="BT49">
        <v>0</v>
      </c>
      <c r="BU49">
        <v>0</v>
      </c>
      <c r="BV49">
        <v>0</v>
      </c>
      <c r="BW49">
        <f t="shared" si="2"/>
        <v>74.260000000000005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207.62014500000001</v>
      </c>
      <c r="L50">
        <v>420.93551300000001</v>
      </c>
      <c r="M50">
        <v>86.697000000000003</v>
      </c>
      <c r="N50">
        <v>113.789812</v>
      </c>
      <c r="O50">
        <v>119.12709700000001</v>
      </c>
      <c r="P50">
        <v>118.4859</v>
      </c>
      <c r="Q50">
        <v>10.509603</v>
      </c>
      <c r="R50">
        <v>40.834383000000003</v>
      </c>
      <c r="S50">
        <v>25.421582999999998</v>
      </c>
      <c r="T50">
        <v>0</v>
      </c>
      <c r="U50">
        <v>336.167618</v>
      </c>
      <c r="V50">
        <v>10.711895999999999</v>
      </c>
      <c r="W50">
        <v>43.269508999999999</v>
      </c>
      <c r="X50">
        <v>142.10180199999999</v>
      </c>
      <c r="Y50">
        <v>0</v>
      </c>
      <c r="Z50">
        <v>18.939827000000001</v>
      </c>
      <c r="AA50">
        <v>41.094377999999999</v>
      </c>
      <c r="AB50">
        <v>38.060099000000001</v>
      </c>
      <c r="AC50">
        <v>27.996203000000001</v>
      </c>
      <c r="AD50">
        <v>35.248784999999998</v>
      </c>
      <c r="AE50">
        <v>31.762986999999999</v>
      </c>
      <c r="AF50">
        <v>6.1737900000000003</v>
      </c>
      <c r="AG50">
        <v>37.551361</v>
      </c>
      <c r="AH50">
        <v>147.327584</v>
      </c>
      <c r="AI50">
        <v>44.146112000000002</v>
      </c>
      <c r="AJ50">
        <v>0</v>
      </c>
      <c r="AK50">
        <v>48.897108000000003</v>
      </c>
      <c r="AL50">
        <v>76.451919000000004</v>
      </c>
      <c r="AM50">
        <v>15.408947</v>
      </c>
      <c r="AN50">
        <v>0.62655000000000005</v>
      </c>
      <c r="AO50">
        <v>27.7546</v>
      </c>
      <c r="AP50">
        <v>9.1315059999999999</v>
      </c>
      <c r="AQ50">
        <v>0</v>
      </c>
      <c r="AR50">
        <v>47.325001999999998</v>
      </c>
      <c r="AS50">
        <v>30.452031999999999</v>
      </c>
      <c r="AT50">
        <v>10.834813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74.260000000000005</v>
      </c>
      <c r="BA50">
        <f t="shared" si="1"/>
        <v>2445.1154640000004</v>
      </c>
      <c r="BD50">
        <v>21.67</v>
      </c>
      <c r="BE50">
        <v>7.07</v>
      </c>
      <c r="BF50">
        <v>0.75</v>
      </c>
      <c r="BG50">
        <v>3.91</v>
      </c>
      <c r="BH50">
        <v>5.38</v>
      </c>
      <c r="BI50">
        <v>4.43</v>
      </c>
      <c r="BJ50">
        <v>2.88</v>
      </c>
      <c r="BK50">
        <v>4.22</v>
      </c>
      <c r="BL50">
        <v>2.02</v>
      </c>
      <c r="BM50">
        <v>0</v>
      </c>
      <c r="BN50">
        <v>0.48</v>
      </c>
      <c r="BO50">
        <v>14.79</v>
      </c>
      <c r="BP50">
        <v>0</v>
      </c>
      <c r="BQ50">
        <v>4.25</v>
      </c>
      <c r="BR50">
        <v>1.99</v>
      </c>
      <c r="BS50">
        <v>0.42</v>
      </c>
      <c r="BT50">
        <v>0</v>
      </c>
      <c r="BU50">
        <v>0</v>
      </c>
      <c r="BV50">
        <v>0</v>
      </c>
      <c r="BW50">
        <f t="shared" si="2"/>
        <v>74.260000000000005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207.62014500000001</v>
      </c>
      <c r="L51">
        <v>361.23750000000001</v>
      </c>
      <c r="M51">
        <v>86.697000000000003</v>
      </c>
      <c r="N51">
        <v>113.789812</v>
      </c>
      <c r="O51">
        <v>119.12709700000001</v>
      </c>
      <c r="P51">
        <v>118.4859</v>
      </c>
      <c r="Q51">
        <v>9.2118450000000003</v>
      </c>
      <c r="R51">
        <v>31.196278</v>
      </c>
      <c r="S51">
        <v>19.548825000000001</v>
      </c>
      <c r="T51">
        <v>0</v>
      </c>
      <c r="U51">
        <v>336.167618</v>
      </c>
      <c r="V51">
        <v>10.711895999999999</v>
      </c>
      <c r="W51">
        <v>43.269508999999999</v>
      </c>
      <c r="X51">
        <v>142.10180199999999</v>
      </c>
      <c r="Y51">
        <v>0</v>
      </c>
      <c r="Z51">
        <v>6.3132760000000001</v>
      </c>
      <c r="AA51">
        <v>41.094377999999999</v>
      </c>
      <c r="AB51">
        <v>38.060099000000001</v>
      </c>
      <c r="AC51">
        <v>27.996203000000001</v>
      </c>
      <c r="AD51">
        <v>35.248784999999998</v>
      </c>
      <c r="AE51">
        <v>31.762986999999999</v>
      </c>
      <c r="AF51">
        <v>6.1737900000000003</v>
      </c>
      <c r="AG51">
        <v>37.551361</v>
      </c>
      <c r="AH51">
        <v>147.327584</v>
      </c>
      <c r="AI51">
        <v>44.146112000000002</v>
      </c>
      <c r="AJ51">
        <v>0</v>
      </c>
      <c r="AK51">
        <v>48.897108000000003</v>
      </c>
      <c r="AL51">
        <v>76.451919000000004</v>
      </c>
      <c r="AM51">
        <v>15.408947</v>
      </c>
      <c r="AN51">
        <v>0.62655000000000005</v>
      </c>
      <c r="AO51">
        <v>27.7546</v>
      </c>
      <c r="AP51">
        <v>9.1315059999999999</v>
      </c>
      <c r="AQ51">
        <v>0</v>
      </c>
      <c r="AR51">
        <v>47.325001999999998</v>
      </c>
      <c r="AS51">
        <v>30.452031999999999</v>
      </c>
      <c r="AT51">
        <v>10.834813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74.260000000000005</v>
      </c>
      <c r="BA51">
        <f t="shared" si="1"/>
        <v>2355.9822790000007</v>
      </c>
      <c r="BD51">
        <v>21.67</v>
      </c>
      <c r="BE51">
        <v>7.07</v>
      </c>
      <c r="BF51">
        <v>0.75</v>
      </c>
      <c r="BG51">
        <v>3.91</v>
      </c>
      <c r="BH51">
        <v>5.38</v>
      </c>
      <c r="BI51">
        <v>4.43</v>
      </c>
      <c r="BJ51">
        <v>2.88</v>
      </c>
      <c r="BK51">
        <v>4.22</v>
      </c>
      <c r="BL51">
        <v>2.02</v>
      </c>
      <c r="BM51">
        <v>0</v>
      </c>
      <c r="BN51">
        <v>0.48</v>
      </c>
      <c r="BO51">
        <v>14.79</v>
      </c>
      <c r="BP51">
        <v>0</v>
      </c>
      <c r="BQ51">
        <v>4.25</v>
      </c>
      <c r="BR51">
        <v>1.99</v>
      </c>
      <c r="BS51">
        <v>0.42</v>
      </c>
      <c r="BT51">
        <v>0</v>
      </c>
      <c r="BU51">
        <v>0</v>
      </c>
      <c r="BV51">
        <v>0</v>
      </c>
      <c r="BW51">
        <f t="shared" si="2"/>
        <v>74.260000000000005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207.62014500000001</v>
      </c>
      <c r="L52">
        <v>361.23750000000001</v>
      </c>
      <c r="M52">
        <v>86.697000000000003</v>
      </c>
      <c r="N52">
        <v>113.789812</v>
      </c>
      <c r="O52">
        <v>119.12709700000001</v>
      </c>
      <c r="P52">
        <v>118.4859</v>
      </c>
      <c r="Q52">
        <v>9.2118450000000003</v>
      </c>
      <c r="R52">
        <v>31.196278</v>
      </c>
      <c r="S52">
        <v>19.548825000000001</v>
      </c>
      <c r="T52">
        <v>0</v>
      </c>
      <c r="U52">
        <v>336.167618</v>
      </c>
      <c r="V52">
        <v>10.711895999999999</v>
      </c>
      <c r="W52">
        <v>43.269508999999999</v>
      </c>
      <c r="X52">
        <v>142.10180199999999</v>
      </c>
      <c r="Y52">
        <v>0</v>
      </c>
      <c r="Z52">
        <v>6.3132760000000001</v>
      </c>
      <c r="AA52">
        <v>41.094377999999999</v>
      </c>
      <c r="AB52">
        <v>38.060099000000001</v>
      </c>
      <c r="AC52">
        <v>27.996203000000001</v>
      </c>
      <c r="AD52">
        <v>35.248784999999998</v>
      </c>
      <c r="AE52">
        <v>31.762986999999999</v>
      </c>
      <c r="AF52">
        <v>6.1737900000000003</v>
      </c>
      <c r="AG52">
        <v>37.551361</v>
      </c>
      <c r="AH52">
        <v>147.327584</v>
      </c>
      <c r="AI52">
        <v>44.146112000000002</v>
      </c>
      <c r="AJ52">
        <v>0</v>
      </c>
      <c r="AK52">
        <v>48.897108000000003</v>
      </c>
      <c r="AL52">
        <v>76.451919000000004</v>
      </c>
      <c r="AM52">
        <v>15.408947</v>
      </c>
      <c r="AN52">
        <v>0.62655000000000005</v>
      </c>
      <c r="AO52">
        <v>27.7546</v>
      </c>
      <c r="AP52">
        <v>9.1315059999999999</v>
      </c>
      <c r="AQ52">
        <v>0</v>
      </c>
      <c r="AR52">
        <v>47.325001999999998</v>
      </c>
      <c r="AS52">
        <v>30.452031999999999</v>
      </c>
      <c r="AT52">
        <v>10.834813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74.260000000000005</v>
      </c>
      <c r="BA52">
        <f t="shared" si="1"/>
        <v>2355.9822790000007</v>
      </c>
      <c r="BD52">
        <v>21.67</v>
      </c>
      <c r="BE52">
        <v>7.07</v>
      </c>
      <c r="BF52">
        <v>0.75</v>
      </c>
      <c r="BG52">
        <v>3.91</v>
      </c>
      <c r="BH52">
        <v>5.38</v>
      </c>
      <c r="BI52">
        <v>4.43</v>
      </c>
      <c r="BJ52">
        <v>2.88</v>
      </c>
      <c r="BK52">
        <v>4.22</v>
      </c>
      <c r="BL52">
        <v>2.02</v>
      </c>
      <c r="BM52">
        <v>0</v>
      </c>
      <c r="BN52">
        <v>0.48</v>
      </c>
      <c r="BO52">
        <v>14.79</v>
      </c>
      <c r="BP52">
        <v>0</v>
      </c>
      <c r="BQ52">
        <v>4.25</v>
      </c>
      <c r="BR52">
        <v>1.99</v>
      </c>
      <c r="BS52">
        <v>0.42</v>
      </c>
      <c r="BT52">
        <v>0</v>
      </c>
      <c r="BU52">
        <v>0</v>
      </c>
      <c r="BV52">
        <v>0</v>
      </c>
      <c r="BW52">
        <f t="shared" si="2"/>
        <v>74.260000000000005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176.99500800000001</v>
      </c>
      <c r="L53">
        <v>348.10243000000003</v>
      </c>
      <c r="M53">
        <v>86.697000000000003</v>
      </c>
      <c r="N53">
        <v>113.789812</v>
      </c>
      <c r="O53">
        <v>119.12709700000001</v>
      </c>
      <c r="P53">
        <v>118.4859</v>
      </c>
      <c r="Q53">
        <v>7.5057450000000001</v>
      </c>
      <c r="R53">
        <v>25.640830000000001</v>
      </c>
      <c r="S53">
        <v>15.981629</v>
      </c>
      <c r="T53">
        <v>0</v>
      </c>
      <c r="U53">
        <v>336.167618</v>
      </c>
      <c r="V53">
        <v>11.38139</v>
      </c>
      <c r="W53">
        <v>43.269508999999999</v>
      </c>
      <c r="X53">
        <v>142.10180199999999</v>
      </c>
      <c r="Y53">
        <v>0</v>
      </c>
      <c r="Z53">
        <v>6.3132760000000001</v>
      </c>
      <c r="AA53">
        <v>41.094377999999999</v>
      </c>
      <c r="AB53">
        <v>38.060099000000001</v>
      </c>
      <c r="AC53">
        <v>27.996203000000001</v>
      </c>
      <c r="AD53">
        <v>35.248784999999998</v>
      </c>
      <c r="AE53">
        <v>31.762986999999999</v>
      </c>
      <c r="AF53">
        <v>6.1737900000000003</v>
      </c>
      <c r="AG53">
        <v>37.551361</v>
      </c>
      <c r="AH53">
        <v>147.327584</v>
      </c>
      <c r="AI53">
        <v>44.146112000000002</v>
      </c>
      <c r="AJ53">
        <v>0</v>
      </c>
      <c r="AK53">
        <v>48.897108000000003</v>
      </c>
      <c r="AL53">
        <v>76.451919000000004</v>
      </c>
      <c r="AM53">
        <v>15.408947</v>
      </c>
      <c r="AN53">
        <v>0.62655000000000005</v>
      </c>
      <c r="AO53">
        <v>27.7546</v>
      </c>
      <c r="AP53">
        <v>9.1315059999999999</v>
      </c>
      <c r="AQ53">
        <v>0</v>
      </c>
      <c r="AR53">
        <v>47.325001999999998</v>
      </c>
      <c r="AS53">
        <v>30.452031999999999</v>
      </c>
      <c r="AT53">
        <v>10.834813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74.349999999999994</v>
      </c>
      <c r="BA53">
        <f t="shared" si="1"/>
        <v>2302.1528220000005</v>
      </c>
      <c r="BD53">
        <v>21.67</v>
      </c>
      <c r="BE53">
        <v>7.07</v>
      </c>
      <c r="BF53">
        <v>0.73</v>
      </c>
      <c r="BG53">
        <v>3.91</v>
      </c>
      <c r="BH53">
        <v>5.38</v>
      </c>
      <c r="BI53">
        <v>4.43</v>
      </c>
      <c r="BJ53">
        <v>2.88</v>
      </c>
      <c r="BK53">
        <v>4.22</v>
      </c>
      <c r="BL53">
        <v>2.13</v>
      </c>
      <c r="BM53">
        <v>0</v>
      </c>
      <c r="BN53">
        <v>0.48</v>
      </c>
      <c r="BO53">
        <v>14.79</v>
      </c>
      <c r="BP53">
        <v>0</v>
      </c>
      <c r="BQ53">
        <v>4.25</v>
      </c>
      <c r="BR53">
        <v>1.99</v>
      </c>
      <c r="BS53">
        <v>0.42</v>
      </c>
      <c r="BT53">
        <v>0</v>
      </c>
      <c r="BU53">
        <v>0</v>
      </c>
      <c r="BV53">
        <v>0</v>
      </c>
      <c r="BW53">
        <f t="shared" si="2"/>
        <v>74.349999999999994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176.99500800000001</v>
      </c>
      <c r="L54">
        <v>352.25389699999999</v>
      </c>
      <c r="M54">
        <v>86.697000000000003</v>
      </c>
      <c r="N54">
        <v>113.789812</v>
      </c>
      <c r="O54">
        <v>119.12709700000001</v>
      </c>
      <c r="P54">
        <v>118.4859</v>
      </c>
      <c r="Q54">
        <v>7.5057450000000001</v>
      </c>
      <c r="R54">
        <v>25.640830000000001</v>
      </c>
      <c r="S54">
        <v>15.981629</v>
      </c>
      <c r="T54">
        <v>0</v>
      </c>
      <c r="U54">
        <v>336.167618</v>
      </c>
      <c r="V54">
        <v>12.050883000000001</v>
      </c>
      <c r="W54">
        <v>43.269508999999999</v>
      </c>
      <c r="X54">
        <v>142.10180199999999</v>
      </c>
      <c r="Y54">
        <v>0</v>
      </c>
      <c r="Z54">
        <v>6.3132760000000001</v>
      </c>
      <c r="AA54">
        <v>41.094377999999999</v>
      </c>
      <c r="AB54">
        <v>38.060099000000001</v>
      </c>
      <c r="AC54">
        <v>27.996203000000001</v>
      </c>
      <c r="AD54">
        <v>35.248784999999998</v>
      </c>
      <c r="AE54">
        <v>31.762986999999999</v>
      </c>
      <c r="AF54">
        <v>6.1737900000000003</v>
      </c>
      <c r="AG54">
        <v>37.551361</v>
      </c>
      <c r="AH54">
        <v>147.327584</v>
      </c>
      <c r="AI54">
        <v>44.146112000000002</v>
      </c>
      <c r="AJ54">
        <v>0</v>
      </c>
      <c r="AK54">
        <v>48.897108000000003</v>
      </c>
      <c r="AL54">
        <v>76.451919000000004</v>
      </c>
      <c r="AM54">
        <v>15.408947</v>
      </c>
      <c r="AN54">
        <v>0.62655000000000005</v>
      </c>
      <c r="AO54">
        <v>27.7546</v>
      </c>
      <c r="AP54">
        <v>9.1315059999999999</v>
      </c>
      <c r="AQ54">
        <v>0</v>
      </c>
      <c r="AR54">
        <v>47.325001999999998</v>
      </c>
      <c r="AS54">
        <v>30.452031999999999</v>
      </c>
      <c r="AT54">
        <v>10.834813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74.210000000000008</v>
      </c>
      <c r="BA54">
        <f t="shared" si="1"/>
        <v>2306.8337820000011</v>
      </c>
      <c r="BD54">
        <v>21.67</v>
      </c>
      <c r="BE54">
        <v>7.07</v>
      </c>
      <c r="BF54">
        <v>0.73</v>
      </c>
      <c r="BG54">
        <v>3.91</v>
      </c>
      <c r="BH54">
        <v>5.38</v>
      </c>
      <c r="BI54">
        <v>4.43</v>
      </c>
      <c r="BJ54">
        <v>2.88</v>
      </c>
      <c r="BK54">
        <v>4.1399999999999997</v>
      </c>
      <c r="BL54">
        <v>2.0699999999999998</v>
      </c>
      <c r="BM54">
        <v>0</v>
      </c>
      <c r="BN54">
        <v>0.48</v>
      </c>
      <c r="BO54">
        <v>14.79</v>
      </c>
      <c r="BP54">
        <v>0</v>
      </c>
      <c r="BQ54">
        <v>4.25</v>
      </c>
      <c r="BR54">
        <v>1.99</v>
      </c>
      <c r="BS54">
        <v>0.42</v>
      </c>
      <c r="BT54">
        <v>0</v>
      </c>
      <c r="BU54">
        <v>0</v>
      </c>
      <c r="BV54">
        <v>0</v>
      </c>
      <c r="BW54">
        <f t="shared" si="2"/>
        <v>74.210000000000008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113.551029</v>
      </c>
      <c r="L55">
        <v>344.189975</v>
      </c>
      <c r="M55">
        <v>86.697000000000003</v>
      </c>
      <c r="N55">
        <v>113.789812</v>
      </c>
      <c r="O55">
        <v>119.12709700000001</v>
      </c>
      <c r="P55">
        <v>118.4859</v>
      </c>
      <c r="Q55">
        <v>7.5057450000000001</v>
      </c>
      <c r="R55">
        <v>25.640830000000001</v>
      </c>
      <c r="S55">
        <v>15.981629</v>
      </c>
      <c r="T55">
        <v>0</v>
      </c>
      <c r="U55">
        <v>336.167618</v>
      </c>
      <c r="V55">
        <v>9.3521020000000004</v>
      </c>
      <c r="W55">
        <v>36.738912999999997</v>
      </c>
      <c r="X55">
        <v>122.590425</v>
      </c>
      <c r="Y55">
        <v>0</v>
      </c>
      <c r="Z55">
        <v>6.3132760000000001</v>
      </c>
      <c r="AA55">
        <v>41.094377999999999</v>
      </c>
      <c r="AB55">
        <v>38.060099000000001</v>
      </c>
      <c r="AC55">
        <v>27.996203000000001</v>
      </c>
      <c r="AD55">
        <v>35.248784999999998</v>
      </c>
      <c r="AE55">
        <v>31.762986999999999</v>
      </c>
      <c r="AF55">
        <v>8.5483239999999991</v>
      </c>
      <c r="AG55">
        <v>37.551361</v>
      </c>
      <c r="AH55">
        <v>147.327584</v>
      </c>
      <c r="AI55">
        <v>44.146112000000002</v>
      </c>
      <c r="AJ55">
        <v>0</v>
      </c>
      <c r="AK55">
        <v>48.897108000000003</v>
      </c>
      <c r="AL55">
        <v>76.451919000000004</v>
      </c>
      <c r="AM55">
        <v>15.408947</v>
      </c>
      <c r="AN55">
        <v>0.62655000000000005</v>
      </c>
      <c r="AO55">
        <v>27.7546</v>
      </c>
      <c r="AP55">
        <v>9.1315059999999999</v>
      </c>
      <c r="AQ55">
        <v>0</v>
      </c>
      <c r="AR55">
        <v>47.325001999999998</v>
      </c>
      <c r="AS55">
        <v>30.452031999999999</v>
      </c>
      <c r="AT55">
        <v>10.834813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74.210000000000008</v>
      </c>
      <c r="BA55">
        <f t="shared" si="1"/>
        <v>2208.9596610000003</v>
      </c>
      <c r="BD55">
        <v>21.67</v>
      </c>
      <c r="BE55">
        <v>7.07</v>
      </c>
      <c r="BF55">
        <v>0.73</v>
      </c>
      <c r="BG55">
        <v>3.91</v>
      </c>
      <c r="BH55">
        <v>5.38</v>
      </c>
      <c r="BI55">
        <v>4.43</v>
      </c>
      <c r="BJ55">
        <v>2.88</v>
      </c>
      <c r="BK55">
        <v>4.1399999999999997</v>
      </c>
      <c r="BL55">
        <v>2.0699999999999998</v>
      </c>
      <c r="BM55">
        <v>0</v>
      </c>
      <c r="BN55">
        <v>0.48</v>
      </c>
      <c r="BO55">
        <v>14.79</v>
      </c>
      <c r="BP55">
        <v>0</v>
      </c>
      <c r="BQ55">
        <v>4.25</v>
      </c>
      <c r="BR55">
        <v>1.99</v>
      </c>
      <c r="BS55">
        <v>0.42</v>
      </c>
      <c r="BT55">
        <v>0</v>
      </c>
      <c r="BU55">
        <v>0</v>
      </c>
      <c r="BV55">
        <v>0</v>
      </c>
      <c r="BW55">
        <f t="shared" si="2"/>
        <v>74.210000000000008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116.809758</v>
      </c>
      <c r="L56">
        <v>344.189975</v>
      </c>
      <c r="M56">
        <v>86.697000000000003</v>
      </c>
      <c r="N56">
        <v>113.789812</v>
      </c>
      <c r="O56">
        <v>119.12709700000001</v>
      </c>
      <c r="P56">
        <v>118.4859</v>
      </c>
      <c r="Q56">
        <v>7.5057450000000001</v>
      </c>
      <c r="R56">
        <v>25.640830000000001</v>
      </c>
      <c r="S56">
        <v>15.981629</v>
      </c>
      <c r="T56">
        <v>0</v>
      </c>
      <c r="U56">
        <v>336.167618</v>
      </c>
      <c r="V56">
        <v>9.3521020000000004</v>
      </c>
      <c r="W56">
        <v>36.738912999999997</v>
      </c>
      <c r="X56">
        <v>122.590425</v>
      </c>
      <c r="Y56">
        <v>0</v>
      </c>
      <c r="Z56">
        <v>6.3132760000000001</v>
      </c>
      <c r="AA56">
        <v>41.094377999999999</v>
      </c>
      <c r="AB56">
        <v>38.060099000000001</v>
      </c>
      <c r="AC56">
        <v>27.996203000000001</v>
      </c>
      <c r="AD56">
        <v>35.248784999999998</v>
      </c>
      <c r="AE56">
        <v>31.762986999999999</v>
      </c>
      <c r="AF56">
        <v>8.5483239999999991</v>
      </c>
      <c r="AG56">
        <v>37.551361</v>
      </c>
      <c r="AH56">
        <v>147.327584</v>
      </c>
      <c r="AI56">
        <v>44.146112000000002</v>
      </c>
      <c r="AJ56">
        <v>0</v>
      </c>
      <c r="AK56">
        <v>48.897108000000003</v>
      </c>
      <c r="AL56">
        <v>76.451919000000004</v>
      </c>
      <c r="AM56">
        <v>15.408947</v>
      </c>
      <c r="AN56">
        <v>0.62655000000000005</v>
      </c>
      <c r="AO56">
        <v>27.7546</v>
      </c>
      <c r="AP56">
        <v>9.1315059999999999</v>
      </c>
      <c r="AQ56">
        <v>0</v>
      </c>
      <c r="AR56">
        <v>47.325001999999998</v>
      </c>
      <c r="AS56">
        <v>30.452031999999999</v>
      </c>
      <c r="AT56">
        <v>10.834813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74.210000000000008</v>
      </c>
      <c r="BA56">
        <f t="shared" si="1"/>
        <v>2212.2183900000005</v>
      </c>
      <c r="BD56">
        <v>21.67</v>
      </c>
      <c r="BE56">
        <v>7.07</v>
      </c>
      <c r="BF56">
        <v>0.73</v>
      </c>
      <c r="BG56">
        <v>3.91</v>
      </c>
      <c r="BH56">
        <v>5.38</v>
      </c>
      <c r="BI56">
        <v>4.43</v>
      </c>
      <c r="BJ56">
        <v>2.88</v>
      </c>
      <c r="BK56">
        <v>4.1399999999999997</v>
      </c>
      <c r="BL56">
        <v>2.0699999999999998</v>
      </c>
      <c r="BM56">
        <v>0</v>
      </c>
      <c r="BN56">
        <v>0.48</v>
      </c>
      <c r="BO56">
        <v>14.79</v>
      </c>
      <c r="BP56">
        <v>0</v>
      </c>
      <c r="BQ56">
        <v>4.25</v>
      </c>
      <c r="BR56">
        <v>1.99</v>
      </c>
      <c r="BS56">
        <v>0.42</v>
      </c>
      <c r="BT56">
        <v>0</v>
      </c>
      <c r="BU56">
        <v>0</v>
      </c>
      <c r="BV56">
        <v>0</v>
      </c>
      <c r="BW56">
        <f t="shared" si="2"/>
        <v>74.210000000000008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174.150576</v>
      </c>
      <c r="L57">
        <v>348.04912100000001</v>
      </c>
      <c r="M57">
        <v>86.697000000000003</v>
      </c>
      <c r="N57">
        <v>113.789812</v>
      </c>
      <c r="O57">
        <v>119.12709700000001</v>
      </c>
      <c r="P57">
        <v>118.4859</v>
      </c>
      <c r="Q57">
        <v>7.5057450000000001</v>
      </c>
      <c r="R57">
        <v>25.640830000000001</v>
      </c>
      <c r="S57">
        <v>15.981629</v>
      </c>
      <c r="T57">
        <v>0</v>
      </c>
      <c r="U57">
        <v>336.167618</v>
      </c>
      <c r="V57">
        <v>10.240361</v>
      </c>
      <c r="W57">
        <v>37.097068</v>
      </c>
      <c r="X57">
        <v>142.10180199999999</v>
      </c>
      <c r="Y57">
        <v>0</v>
      </c>
      <c r="Z57">
        <v>6.3132760000000001</v>
      </c>
      <c r="AA57">
        <v>41.094377999999999</v>
      </c>
      <c r="AB57">
        <v>38.060099000000001</v>
      </c>
      <c r="AC57">
        <v>27.996203000000001</v>
      </c>
      <c r="AD57">
        <v>35.248784999999998</v>
      </c>
      <c r="AE57">
        <v>16.066880999999999</v>
      </c>
      <c r="AF57">
        <v>8.5483239999999991</v>
      </c>
      <c r="AG57">
        <v>37.551361</v>
      </c>
      <c r="AH57">
        <v>147.327584</v>
      </c>
      <c r="AI57">
        <v>30.657022000000001</v>
      </c>
      <c r="AJ57">
        <v>0</v>
      </c>
      <c r="AK57">
        <v>48.897108000000003</v>
      </c>
      <c r="AL57">
        <v>76.451919000000004</v>
      </c>
      <c r="AM57">
        <v>15.408947</v>
      </c>
      <c r="AN57">
        <v>0.62655000000000005</v>
      </c>
      <c r="AO57">
        <v>27.7546</v>
      </c>
      <c r="AP57">
        <v>3.5785629999999999</v>
      </c>
      <c r="AQ57">
        <v>0</v>
      </c>
      <c r="AR57">
        <v>47.325001999999998</v>
      </c>
      <c r="AS57">
        <v>30.452031999999999</v>
      </c>
      <c r="AT57">
        <v>10.264025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74.210000000000008</v>
      </c>
      <c r="BA57">
        <f t="shared" si="1"/>
        <v>2258.8672180000003</v>
      </c>
      <c r="BD57">
        <v>21.67</v>
      </c>
      <c r="BE57">
        <v>7.07</v>
      </c>
      <c r="BF57">
        <v>0.73</v>
      </c>
      <c r="BG57">
        <v>3.91</v>
      </c>
      <c r="BH57">
        <v>5.38</v>
      </c>
      <c r="BI57">
        <v>4.43</v>
      </c>
      <c r="BJ57">
        <v>2.88</v>
      </c>
      <c r="BK57">
        <v>4.1399999999999997</v>
      </c>
      <c r="BL57">
        <v>2.0699999999999998</v>
      </c>
      <c r="BM57">
        <v>0</v>
      </c>
      <c r="BN57">
        <v>0.48</v>
      </c>
      <c r="BO57">
        <v>14.79</v>
      </c>
      <c r="BP57">
        <v>0</v>
      </c>
      <c r="BQ57">
        <v>4.25</v>
      </c>
      <c r="BR57">
        <v>1.99</v>
      </c>
      <c r="BS57">
        <v>0.42</v>
      </c>
      <c r="BT57">
        <v>0</v>
      </c>
      <c r="BU57">
        <v>0</v>
      </c>
      <c r="BV57">
        <v>0</v>
      </c>
      <c r="BW57">
        <f t="shared" si="2"/>
        <v>74.210000000000008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174.150576</v>
      </c>
      <c r="L58">
        <v>353.19464699999997</v>
      </c>
      <c r="M58">
        <v>86.697000000000003</v>
      </c>
      <c r="N58">
        <v>113.789812</v>
      </c>
      <c r="O58">
        <v>119.12709700000001</v>
      </c>
      <c r="P58">
        <v>118.4859</v>
      </c>
      <c r="Q58">
        <v>7.5057450000000001</v>
      </c>
      <c r="R58">
        <v>25.640830000000001</v>
      </c>
      <c r="S58">
        <v>15.981629</v>
      </c>
      <c r="T58">
        <v>0</v>
      </c>
      <c r="U58">
        <v>336.167618</v>
      </c>
      <c r="V58">
        <v>10.736171000000001</v>
      </c>
      <c r="W58">
        <v>37.097068</v>
      </c>
      <c r="X58">
        <v>142.10180199999999</v>
      </c>
      <c r="Y58">
        <v>0</v>
      </c>
      <c r="Z58">
        <v>6.3132760000000001</v>
      </c>
      <c r="AA58">
        <v>41.094377999999999</v>
      </c>
      <c r="AB58">
        <v>38.060099000000001</v>
      </c>
      <c r="AC58">
        <v>27.996203000000001</v>
      </c>
      <c r="AD58">
        <v>35.248784999999998</v>
      </c>
      <c r="AE58">
        <v>16.066880999999999</v>
      </c>
      <c r="AF58">
        <v>8.5483239999999991</v>
      </c>
      <c r="AG58">
        <v>37.551361</v>
      </c>
      <c r="AH58">
        <v>147.327584</v>
      </c>
      <c r="AI58">
        <v>30.657022000000001</v>
      </c>
      <c r="AJ58">
        <v>0</v>
      </c>
      <c r="AK58">
        <v>48.897108000000003</v>
      </c>
      <c r="AL58">
        <v>76.451919000000004</v>
      </c>
      <c r="AM58">
        <v>15.408947</v>
      </c>
      <c r="AN58">
        <v>0.62655000000000005</v>
      </c>
      <c r="AO58">
        <v>27.7546</v>
      </c>
      <c r="AP58">
        <v>3.5785629999999999</v>
      </c>
      <c r="AQ58">
        <v>0</v>
      </c>
      <c r="AR58">
        <v>47.325001999999998</v>
      </c>
      <c r="AS58">
        <v>30.452031999999999</v>
      </c>
      <c r="AT58">
        <v>10.834813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74.210000000000008</v>
      </c>
      <c r="BA58">
        <f t="shared" si="1"/>
        <v>2265.0793420000005</v>
      </c>
      <c r="BD58">
        <v>21.67</v>
      </c>
      <c r="BE58">
        <v>7.07</v>
      </c>
      <c r="BF58">
        <v>0.73</v>
      </c>
      <c r="BG58">
        <v>3.91</v>
      </c>
      <c r="BH58">
        <v>5.38</v>
      </c>
      <c r="BI58">
        <v>4.43</v>
      </c>
      <c r="BJ58">
        <v>2.88</v>
      </c>
      <c r="BK58">
        <v>4.1399999999999997</v>
      </c>
      <c r="BL58">
        <v>2.0699999999999998</v>
      </c>
      <c r="BM58">
        <v>0</v>
      </c>
      <c r="BN58">
        <v>0.48</v>
      </c>
      <c r="BO58">
        <v>14.79</v>
      </c>
      <c r="BP58">
        <v>0</v>
      </c>
      <c r="BQ58">
        <v>4.25</v>
      </c>
      <c r="BR58">
        <v>1.99</v>
      </c>
      <c r="BS58">
        <v>0.42</v>
      </c>
      <c r="BT58">
        <v>0</v>
      </c>
      <c r="BU58">
        <v>0</v>
      </c>
      <c r="BV58">
        <v>0</v>
      </c>
      <c r="BW58">
        <f t="shared" si="2"/>
        <v>74.210000000000008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147.86654999999999</v>
      </c>
      <c r="L59">
        <v>352.25389699999999</v>
      </c>
      <c r="M59">
        <v>86.697000000000003</v>
      </c>
      <c r="N59">
        <v>113.789812</v>
      </c>
      <c r="O59">
        <v>119.12709700000001</v>
      </c>
      <c r="P59">
        <v>118.4859</v>
      </c>
      <c r="Q59">
        <v>7.5057450000000001</v>
      </c>
      <c r="R59">
        <v>25.640830000000001</v>
      </c>
      <c r="S59">
        <v>15.981629</v>
      </c>
      <c r="T59">
        <v>0</v>
      </c>
      <c r="U59">
        <v>336.167618</v>
      </c>
      <c r="V59">
        <v>11.239303</v>
      </c>
      <c r="W59">
        <v>37.097068</v>
      </c>
      <c r="X59">
        <v>142.10180199999999</v>
      </c>
      <c r="Y59">
        <v>0</v>
      </c>
      <c r="Z59">
        <v>6.3132760000000001</v>
      </c>
      <c r="AA59">
        <v>41.094377999999999</v>
      </c>
      <c r="AB59">
        <v>38.060099000000001</v>
      </c>
      <c r="AC59">
        <v>27.996203000000001</v>
      </c>
      <c r="AD59">
        <v>35.248784999999998</v>
      </c>
      <c r="AE59">
        <v>16.066880999999999</v>
      </c>
      <c r="AF59">
        <v>8.5483239999999991</v>
      </c>
      <c r="AG59">
        <v>37.551361</v>
      </c>
      <c r="AH59">
        <v>147.327584</v>
      </c>
      <c r="AI59">
        <v>30.657022000000001</v>
      </c>
      <c r="AJ59">
        <v>0</v>
      </c>
      <c r="AK59">
        <v>48.897108000000003</v>
      </c>
      <c r="AL59">
        <v>76.451919000000004</v>
      </c>
      <c r="AM59">
        <v>15.408947</v>
      </c>
      <c r="AN59">
        <v>0.62655000000000005</v>
      </c>
      <c r="AO59">
        <v>27.7546</v>
      </c>
      <c r="AP59">
        <v>3.5785629999999999</v>
      </c>
      <c r="AQ59">
        <v>0</v>
      </c>
      <c r="AR59">
        <v>47.325001999999998</v>
      </c>
      <c r="AS59">
        <v>30.452031999999999</v>
      </c>
      <c r="AT59">
        <v>10.834813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74.210000000000008</v>
      </c>
      <c r="BA59">
        <f t="shared" si="1"/>
        <v>2238.3576980000007</v>
      </c>
      <c r="BD59">
        <v>21.67</v>
      </c>
      <c r="BE59">
        <v>7.07</v>
      </c>
      <c r="BF59">
        <v>0.73</v>
      </c>
      <c r="BG59">
        <v>3.91</v>
      </c>
      <c r="BH59">
        <v>5.38</v>
      </c>
      <c r="BI59">
        <v>4.43</v>
      </c>
      <c r="BJ59">
        <v>2.88</v>
      </c>
      <c r="BK59">
        <v>4.1399999999999997</v>
      </c>
      <c r="BL59">
        <v>2.0699999999999998</v>
      </c>
      <c r="BM59">
        <v>0</v>
      </c>
      <c r="BN59">
        <v>0.48</v>
      </c>
      <c r="BO59">
        <v>14.79</v>
      </c>
      <c r="BP59">
        <v>0</v>
      </c>
      <c r="BQ59">
        <v>4.25</v>
      </c>
      <c r="BR59">
        <v>1.99</v>
      </c>
      <c r="BS59">
        <v>0.42</v>
      </c>
      <c r="BT59">
        <v>0</v>
      </c>
      <c r="BU59">
        <v>0</v>
      </c>
      <c r="BV59">
        <v>0</v>
      </c>
      <c r="BW59">
        <f t="shared" si="2"/>
        <v>74.210000000000008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174.150576</v>
      </c>
      <c r="L60">
        <v>352.25389699999999</v>
      </c>
      <c r="M60">
        <v>86.697000000000003</v>
      </c>
      <c r="N60">
        <v>113.789812</v>
      </c>
      <c r="O60">
        <v>119.12709700000001</v>
      </c>
      <c r="P60">
        <v>118.4859</v>
      </c>
      <c r="Q60">
        <v>8.8035019999999999</v>
      </c>
      <c r="R60">
        <v>35.278936000000002</v>
      </c>
      <c r="S60">
        <v>21.854386999999999</v>
      </c>
      <c r="T60">
        <v>0</v>
      </c>
      <c r="U60">
        <v>336.167618</v>
      </c>
      <c r="V60">
        <v>11.735016999999999</v>
      </c>
      <c r="W60">
        <v>37.097068</v>
      </c>
      <c r="X60">
        <v>142.10180199999999</v>
      </c>
      <c r="Y60">
        <v>0</v>
      </c>
      <c r="Z60">
        <v>6.3132760000000001</v>
      </c>
      <c r="AA60">
        <v>41.094377999999999</v>
      </c>
      <c r="AB60">
        <v>38.060099000000001</v>
      </c>
      <c r="AC60">
        <v>27.996203000000001</v>
      </c>
      <c r="AD60">
        <v>35.248784999999998</v>
      </c>
      <c r="AE60">
        <v>16.066880999999999</v>
      </c>
      <c r="AF60">
        <v>8.5483239999999991</v>
      </c>
      <c r="AG60">
        <v>37.551361</v>
      </c>
      <c r="AH60">
        <v>147.327584</v>
      </c>
      <c r="AI60">
        <v>30.657022000000001</v>
      </c>
      <c r="AJ60">
        <v>0</v>
      </c>
      <c r="AK60">
        <v>48.897108000000003</v>
      </c>
      <c r="AL60">
        <v>76.451919000000004</v>
      </c>
      <c r="AM60">
        <v>15.408947</v>
      </c>
      <c r="AN60">
        <v>0.62655000000000005</v>
      </c>
      <c r="AO60">
        <v>27.7546</v>
      </c>
      <c r="AP60">
        <v>3.5785629999999999</v>
      </c>
      <c r="AQ60">
        <v>0</v>
      </c>
      <c r="AR60">
        <v>47.325001999999998</v>
      </c>
      <c r="AS60">
        <v>30.452031999999999</v>
      </c>
      <c r="AT60">
        <v>10.834813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74.210000000000008</v>
      </c>
      <c r="BA60">
        <f t="shared" si="1"/>
        <v>2281.9460590000003</v>
      </c>
      <c r="BD60">
        <v>21.67</v>
      </c>
      <c r="BE60">
        <v>7.07</v>
      </c>
      <c r="BF60">
        <v>0.73</v>
      </c>
      <c r="BG60">
        <v>3.91</v>
      </c>
      <c r="BH60">
        <v>5.38</v>
      </c>
      <c r="BI60">
        <v>4.43</v>
      </c>
      <c r="BJ60">
        <v>2.88</v>
      </c>
      <c r="BK60">
        <v>4.1399999999999997</v>
      </c>
      <c r="BL60">
        <v>2.0699999999999998</v>
      </c>
      <c r="BM60">
        <v>0</v>
      </c>
      <c r="BN60">
        <v>0.48</v>
      </c>
      <c r="BO60">
        <v>14.79</v>
      </c>
      <c r="BP60">
        <v>0</v>
      </c>
      <c r="BQ60">
        <v>4.25</v>
      </c>
      <c r="BR60">
        <v>1.99</v>
      </c>
      <c r="BS60">
        <v>0.42</v>
      </c>
      <c r="BT60">
        <v>0</v>
      </c>
      <c r="BU60">
        <v>0</v>
      </c>
      <c r="BV60">
        <v>0</v>
      </c>
      <c r="BW60">
        <f t="shared" si="2"/>
        <v>74.210000000000008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207.62014500000001</v>
      </c>
      <c r="L61">
        <v>423.85199999999998</v>
      </c>
      <c r="M61">
        <v>86.697000000000003</v>
      </c>
      <c r="N61">
        <v>113.789812</v>
      </c>
      <c r="O61">
        <v>119.12709700000001</v>
      </c>
      <c r="P61">
        <v>118.4859</v>
      </c>
      <c r="Q61">
        <v>10.509603</v>
      </c>
      <c r="R61">
        <v>40.834383000000003</v>
      </c>
      <c r="S61">
        <v>25.421582999999998</v>
      </c>
      <c r="T61">
        <v>0</v>
      </c>
      <c r="U61">
        <v>336.167618</v>
      </c>
      <c r="V61">
        <v>16.402591000000001</v>
      </c>
      <c r="W61">
        <v>43.269508999999999</v>
      </c>
      <c r="X61">
        <v>142.10180199999999</v>
      </c>
      <c r="Y61">
        <v>0</v>
      </c>
      <c r="Z61">
        <v>6.3132760000000001</v>
      </c>
      <c r="AA61">
        <v>41.094377999999999</v>
      </c>
      <c r="AB61">
        <v>38.060099000000001</v>
      </c>
      <c r="AC61">
        <v>27.996203000000001</v>
      </c>
      <c r="AD61">
        <v>35.248784999999998</v>
      </c>
      <c r="AE61">
        <v>16.066880999999999</v>
      </c>
      <c r="AF61">
        <v>8.5483239999999991</v>
      </c>
      <c r="AG61">
        <v>37.551361</v>
      </c>
      <c r="AH61">
        <v>147.327584</v>
      </c>
      <c r="AI61">
        <v>30.657022000000001</v>
      </c>
      <c r="AJ61">
        <v>0</v>
      </c>
      <c r="AK61">
        <v>48.897108000000003</v>
      </c>
      <c r="AL61">
        <v>76.451919000000004</v>
      </c>
      <c r="AM61">
        <v>15.408947</v>
      </c>
      <c r="AN61">
        <v>0.62655000000000005</v>
      </c>
      <c r="AO61">
        <v>27.7546</v>
      </c>
      <c r="AP61">
        <v>9.1315059999999999</v>
      </c>
      <c r="AQ61">
        <v>0</v>
      </c>
      <c r="AR61">
        <v>47.325001999999998</v>
      </c>
      <c r="AS61">
        <v>30.452031999999999</v>
      </c>
      <c r="AT61">
        <v>10.834813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74.210000000000008</v>
      </c>
      <c r="BA61">
        <f t="shared" si="1"/>
        <v>2414.2354330000003</v>
      </c>
      <c r="BD61">
        <v>21.67</v>
      </c>
      <c r="BE61">
        <v>7.07</v>
      </c>
      <c r="BF61">
        <v>0.73</v>
      </c>
      <c r="BG61">
        <v>3.91</v>
      </c>
      <c r="BH61">
        <v>5.38</v>
      </c>
      <c r="BI61">
        <v>4.43</v>
      </c>
      <c r="BJ61">
        <v>2.88</v>
      </c>
      <c r="BK61">
        <v>4.1399999999999997</v>
      </c>
      <c r="BL61">
        <v>2.0699999999999998</v>
      </c>
      <c r="BM61">
        <v>0</v>
      </c>
      <c r="BN61">
        <v>0.48</v>
      </c>
      <c r="BO61">
        <v>14.79</v>
      </c>
      <c r="BP61">
        <v>0</v>
      </c>
      <c r="BQ61">
        <v>4.25</v>
      </c>
      <c r="BR61">
        <v>1.99</v>
      </c>
      <c r="BS61">
        <v>0.42</v>
      </c>
      <c r="BT61">
        <v>0</v>
      </c>
      <c r="BU61">
        <v>0</v>
      </c>
      <c r="BV61">
        <v>0</v>
      </c>
      <c r="BW61">
        <f t="shared" si="2"/>
        <v>74.210000000000008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207.62014500000001</v>
      </c>
      <c r="L62">
        <v>540.34194200000002</v>
      </c>
      <c r="M62">
        <v>86.697000000000003</v>
      </c>
      <c r="N62">
        <v>113.789812</v>
      </c>
      <c r="O62">
        <v>119.12709700000001</v>
      </c>
      <c r="P62">
        <v>118.4859</v>
      </c>
      <c r="Q62">
        <v>10.509603</v>
      </c>
      <c r="R62">
        <v>40.834383000000003</v>
      </c>
      <c r="S62">
        <v>25.421582999999998</v>
      </c>
      <c r="T62">
        <v>0</v>
      </c>
      <c r="U62">
        <v>336.167618</v>
      </c>
      <c r="V62">
        <v>16.402591000000001</v>
      </c>
      <c r="W62">
        <v>43.269508999999999</v>
      </c>
      <c r="X62">
        <v>142.10180199999999</v>
      </c>
      <c r="Y62">
        <v>0</v>
      </c>
      <c r="Z62">
        <v>6.3132760000000001</v>
      </c>
      <c r="AA62">
        <v>41.094377999999999</v>
      </c>
      <c r="AB62">
        <v>38.060099000000001</v>
      </c>
      <c r="AC62">
        <v>27.996203000000001</v>
      </c>
      <c r="AD62">
        <v>35.248784999999998</v>
      </c>
      <c r="AE62">
        <v>16.066880999999999</v>
      </c>
      <c r="AF62">
        <v>8.5483239999999991</v>
      </c>
      <c r="AG62">
        <v>37.551361</v>
      </c>
      <c r="AH62">
        <v>147.327584</v>
      </c>
      <c r="AI62">
        <v>30.657022000000001</v>
      </c>
      <c r="AJ62">
        <v>0</v>
      </c>
      <c r="AK62">
        <v>48.897108000000003</v>
      </c>
      <c r="AL62">
        <v>76.451919000000004</v>
      </c>
      <c r="AM62">
        <v>15.408947</v>
      </c>
      <c r="AN62">
        <v>0.62655000000000005</v>
      </c>
      <c r="AO62">
        <v>27.7546</v>
      </c>
      <c r="AP62">
        <v>9.1315059999999999</v>
      </c>
      <c r="AQ62">
        <v>0</v>
      </c>
      <c r="AR62">
        <v>47.325001999999998</v>
      </c>
      <c r="AS62">
        <v>30.452031999999999</v>
      </c>
      <c r="AT62">
        <v>10.834813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74.099999999999994</v>
      </c>
      <c r="BA62">
        <f t="shared" si="1"/>
        <v>2530.6153750000003</v>
      </c>
      <c r="BD62">
        <v>21.67</v>
      </c>
      <c r="BE62">
        <v>7.07</v>
      </c>
      <c r="BF62">
        <v>0.73</v>
      </c>
      <c r="BG62">
        <v>3.91</v>
      </c>
      <c r="BH62">
        <v>5.38</v>
      </c>
      <c r="BI62">
        <v>4.43</v>
      </c>
      <c r="BJ62">
        <v>2.88</v>
      </c>
      <c r="BK62">
        <v>4.07</v>
      </c>
      <c r="BL62">
        <v>2.0299999999999998</v>
      </c>
      <c r="BM62">
        <v>0</v>
      </c>
      <c r="BN62">
        <v>0.48</v>
      </c>
      <c r="BO62">
        <v>14.79</v>
      </c>
      <c r="BP62">
        <v>0</v>
      </c>
      <c r="BQ62">
        <v>4.25</v>
      </c>
      <c r="BR62">
        <v>1.99</v>
      </c>
      <c r="BS62">
        <v>0.42</v>
      </c>
      <c r="BT62">
        <v>0</v>
      </c>
      <c r="BU62">
        <v>0</v>
      </c>
      <c r="BV62">
        <v>0</v>
      </c>
      <c r="BW62">
        <f t="shared" si="2"/>
        <v>74.099999999999994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207.62014500000001</v>
      </c>
      <c r="L63">
        <v>540.34194200000002</v>
      </c>
      <c r="M63">
        <v>86.697000000000003</v>
      </c>
      <c r="N63">
        <v>113.789812</v>
      </c>
      <c r="O63">
        <v>119.12709700000001</v>
      </c>
      <c r="P63">
        <v>118.4859</v>
      </c>
      <c r="Q63">
        <v>10.509603</v>
      </c>
      <c r="R63">
        <v>40.834383000000003</v>
      </c>
      <c r="S63">
        <v>25.421582999999998</v>
      </c>
      <c r="T63">
        <v>0</v>
      </c>
      <c r="U63">
        <v>336.167618</v>
      </c>
      <c r="V63">
        <v>16.402591000000001</v>
      </c>
      <c r="W63">
        <v>43.269508999999999</v>
      </c>
      <c r="X63">
        <v>142.10180199999999</v>
      </c>
      <c r="Y63">
        <v>0</v>
      </c>
      <c r="Z63">
        <v>18.939827000000001</v>
      </c>
      <c r="AA63">
        <v>41.094377999999999</v>
      </c>
      <c r="AB63">
        <v>38.060099000000001</v>
      </c>
      <c r="AC63">
        <v>27.996203000000001</v>
      </c>
      <c r="AD63">
        <v>35.248784999999998</v>
      </c>
      <c r="AE63">
        <v>16.066880999999999</v>
      </c>
      <c r="AF63">
        <v>8.5483239999999991</v>
      </c>
      <c r="AG63">
        <v>37.551361</v>
      </c>
      <c r="AH63">
        <v>147.327584</v>
      </c>
      <c r="AI63">
        <v>30.657022000000001</v>
      </c>
      <c r="AJ63">
        <v>0</v>
      </c>
      <c r="AK63">
        <v>48.897108000000003</v>
      </c>
      <c r="AL63">
        <v>76.451919000000004</v>
      </c>
      <c r="AM63">
        <v>15.408947</v>
      </c>
      <c r="AN63">
        <v>0.62655000000000005</v>
      </c>
      <c r="AO63">
        <v>27.7546</v>
      </c>
      <c r="AP63">
        <v>9.6251010000000008</v>
      </c>
      <c r="AQ63">
        <v>0</v>
      </c>
      <c r="AR63">
        <v>47.325001999999998</v>
      </c>
      <c r="AS63">
        <v>30.452031999999999</v>
      </c>
      <c r="AT63">
        <v>10.834813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74.099999999999994</v>
      </c>
      <c r="BA63">
        <f t="shared" si="1"/>
        <v>2543.7355210000001</v>
      </c>
      <c r="BD63">
        <v>21.67</v>
      </c>
      <c r="BE63">
        <v>7.07</v>
      </c>
      <c r="BF63">
        <v>0.73</v>
      </c>
      <c r="BG63">
        <v>3.91</v>
      </c>
      <c r="BH63">
        <v>5.38</v>
      </c>
      <c r="BI63">
        <v>4.43</v>
      </c>
      <c r="BJ63">
        <v>2.88</v>
      </c>
      <c r="BK63">
        <v>4.07</v>
      </c>
      <c r="BL63">
        <v>2.0299999999999998</v>
      </c>
      <c r="BM63">
        <v>0</v>
      </c>
      <c r="BN63">
        <v>0.48</v>
      </c>
      <c r="BO63">
        <v>14.79</v>
      </c>
      <c r="BP63">
        <v>0</v>
      </c>
      <c r="BQ63">
        <v>4.25</v>
      </c>
      <c r="BR63">
        <v>1.99</v>
      </c>
      <c r="BS63">
        <v>0.42</v>
      </c>
      <c r="BT63">
        <v>0</v>
      </c>
      <c r="BU63">
        <v>0</v>
      </c>
      <c r="BV63">
        <v>0</v>
      </c>
      <c r="BW63">
        <f t="shared" si="2"/>
        <v>74.099999999999994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207.62014500000001</v>
      </c>
      <c r="L64">
        <v>540.34194200000002</v>
      </c>
      <c r="M64">
        <v>86.697000000000003</v>
      </c>
      <c r="N64">
        <v>113.789812</v>
      </c>
      <c r="O64">
        <v>119.12709700000001</v>
      </c>
      <c r="P64">
        <v>118.4859</v>
      </c>
      <c r="Q64">
        <v>10.509603</v>
      </c>
      <c r="R64">
        <v>40.834383000000003</v>
      </c>
      <c r="S64">
        <v>25.421582999999998</v>
      </c>
      <c r="T64">
        <v>0</v>
      </c>
      <c r="U64">
        <v>336.167618</v>
      </c>
      <c r="V64">
        <v>16.402591000000001</v>
      </c>
      <c r="W64">
        <v>43.269508999999999</v>
      </c>
      <c r="X64">
        <v>142.10180199999999</v>
      </c>
      <c r="Y64">
        <v>0</v>
      </c>
      <c r="Z64">
        <v>18.939827000000001</v>
      </c>
      <c r="AA64">
        <v>41.094377999999999</v>
      </c>
      <c r="AB64">
        <v>38.060099000000001</v>
      </c>
      <c r="AC64">
        <v>27.996203000000001</v>
      </c>
      <c r="AD64">
        <v>35.248784999999998</v>
      </c>
      <c r="AE64">
        <v>16.066880999999999</v>
      </c>
      <c r="AF64">
        <v>8.5483239999999991</v>
      </c>
      <c r="AG64">
        <v>37.551361</v>
      </c>
      <c r="AH64">
        <v>147.327584</v>
      </c>
      <c r="AI64">
        <v>30.657022000000001</v>
      </c>
      <c r="AJ64">
        <v>0</v>
      </c>
      <c r="AK64">
        <v>48.897108000000003</v>
      </c>
      <c r="AL64">
        <v>76.451919000000004</v>
      </c>
      <c r="AM64">
        <v>15.408947</v>
      </c>
      <c r="AN64">
        <v>0.62655000000000005</v>
      </c>
      <c r="AO64">
        <v>27.7546</v>
      </c>
      <c r="AP64">
        <v>9.6251010000000008</v>
      </c>
      <c r="AQ64">
        <v>0</v>
      </c>
      <c r="AR64">
        <v>47.325001999999998</v>
      </c>
      <c r="AS64">
        <v>30.452031999999999</v>
      </c>
      <c r="AT64">
        <v>10.834813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74.099999999999994</v>
      </c>
      <c r="BA64">
        <f t="shared" si="1"/>
        <v>2543.7355210000001</v>
      </c>
      <c r="BD64">
        <v>21.67</v>
      </c>
      <c r="BE64">
        <v>7.07</v>
      </c>
      <c r="BF64">
        <v>0.73</v>
      </c>
      <c r="BG64">
        <v>3.91</v>
      </c>
      <c r="BH64">
        <v>5.38</v>
      </c>
      <c r="BI64">
        <v>4.43</v>
      </c>
      <c r="BJ64">
        <v>2.88</v>
      </c>
      <c r="BK64">
        <v>4.07</v>
      </c>
      <c r="BL64">
        <v>2.0299999999999998</v>
      </c>
      <c r="BM64">
        <v>0</v>
      </c>
      <c r="BN64">
        <v>0.48</v>
      </c>
      <c r="BO64">
        <v>14.79</v>
      </c>
      <c r="BP64">
        <v>0</v>
      </c>
      <c r="BQ64">
        <v>4.25</v>
      </c>
      <c r="BR64">
        <v>1.99</v>
      </c>
      <c r="BS64">
        <v>0.42</v>
      </c>
      <c r="BT64">
        <v>0</v>
      </c>
      <c r="BU64">
        <v>0</v>
      </c>
      <c r="BV64">
        <v>0</v>
      </c>
      <c r="BW64">
        <f t="shared" si="2"/>
        <v>74.099999999999994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160.62517</v>
      </c>
      <c r="L65">
        <v>540.34194200000002</v>
      </c>
      <c r="M65">
        <v>86.697000000000003</v>
      </c>
      <c r="N65">
        <v>113.789812</v>
      </c>
      <c r="O65">
        <v>119.12709700000001</v>
      </c>
      <c r="P65">
        <v>118.4859</v>
      </c>
      <c r="Q65">
        <v>10.509603</v>
      </c>
      <c r="R65">
        <v>40.834383000000003</v>
      </c>
      <c r="S65">
        <v>25.421582999999998</v>
      </c>
      <c r="T65">
        <v>0</v>
      </c>
      <c r="U65">
        <v>336.167618</v>
      </c>
      <c r="V65">
        <v>16.402591000000001</v>
      </c>
      <c r="W65">
        <v>43.269508999999999</v>
      </c>
      <c r="X65">
        <v>142.10180199999999</v>
      </c>
      <c r="Y65">
        <v>0</v>
      </c>
      <c r="Z65">
        <v>18.939827000000001</v>
      </c>
      <c r="AA65">
        <v>41.094377999999999</v>
      </c>
      <c r="AB65">
        <v>38.060099000000001</v>
      </c>
      <c r="AC65">
        <v>27.996203000000001</v>
      </c>
      <c r="AD65">
        <v>35.248784999999998</v>
      </c>
      <c r="AE65">
        <v>16.066880999999999</v>
      </c>
      <c r="AF65">
        <v>8.5483239999999991</v>
      </c>
      <c r="AG65">
        <v>37.551361</v>
      </c>
      <c r="AH65">
        <v>147.327584</v>
      </c>
      <c r="AI65">
        <v>30.657022000000001</v>
      </c>
      <c r="AJ65">
        <v>0</v>
      </c>
      <c r="AK65">
        <v>48.897108000000003</v>
      </c>
      <c r="AL65">
        <v>76.451919000000004</v>
      </c>
      <c r="AM65">
        <v>15.408947</v>
      </c>
      <c r="AN65">
        <v>0.62655000000000005</v>
      </c>
      <c r="AO65">
        <v>27.7546</v>
      </c>
      <c r="AP65">
        <v>9.6251010000000008</v>
      </c>
      <c r="AQ65">
        <v>0</v>
      </c>
      <c r="AR65">
        <v>47.325001999999998</v>
      </c>
      <c r="AS65">
        <v>30.452031999999999</v>
      </c>
      <c r="AT65">
        <v>10.834813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74.099999999999994</v>
      </c>
      <c r="BA65">
        <f t="shared" si="1"/>
        <v>2496.740546</v>
      </c>
      <c r="BD65">
        <v>21.67</v>
      </c>
      <c r="BE65">
        <v>7.07</v>
      </c>
      <c r="BF65">
        <v>0.73</v>
      </c>
      <c r="BG65">
        <v>3.91</v>
      </c>
      <c r="BH65">
        <v>5.38</v>
      </c>
      <c r="BI65">
        <v>4.43</v>
      </c>
      <c r="BJ65">
        <v>2.88</v>
      </c>
      <c r="BK65">
        <v>4.07</v>
      </c>
      <c r="BL65">
        <v>2.0299999999999998</v>
      </c>
      <c r="BM65">
        <v>0</v>
      </c>
      <c r="BN65">
        <v>0.48</v>
      </c>
      <c r="BO65">
        <v>14.79</v>
      </c>
      <c r="BP65">
        <v>0</v>
      </c>
      <c r="BQ65">
        <v>4.25</v>
      </c>
      <c r="BR65">
        <v>1.99</v>
      </c>
      <c r="BS65">
        <v>0.42</v>
      </c>
      <c r="BT65">
        <v>0</v>
      </c>
      <c r="BU65">
        <v>0</v>
      </c>
      <c r="BV65">
        <v>0</v>
      </c>
      <c r="BW65">
        <f t="shared" si="2"/>
        <v>74.099999999999994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180.85446999999999</v>
      </c>
      <c r="L66">
        <v>540.34194200000002</v>
      </c>
      <c r="M66">
        <v>86.697000000000003</v>
      </c>
      <c r="N66">
        <v>113.789812</v>
      </c>
      <c r="O66">
        <v>119.12709700000001</v>
      </c>
      <c r="P66">
        <v>118.4859</v>
      </c>
      <c r="Q66">
        <v>10.509603</v>
      </c>
      <c r="R66">
        <v>40.834383000000003</v>
      </c>
      <c r="S66">
        <v>25.421582999999998</v>
      </c>
      <c r="T66">
        <v>0</v>
      </c>
      <c r="U66">
        <v>336.167618</v>
      </c>
      <c r="V66">
        <v>16.402591000000001</v>
      </c>
      <c r="W66">
        <v>43.269508999999999</v>
      </c>
      <c r="X66">
        <v>142.10180199999999</v>
      </c>
      <c r="Y66">
        <v>0</v>
      </c>
      <c r="Z66">
        <v>18.939827000000001</v>
      </c>
      <c r="AA66">
        <v>41.094377999999999</v>
      </c>
      <c r="AB66">
        <v>38.060099000000001</v>
      </c>
      <c r="AC66">
        <v>27.996203000000001</v>
      </c>
      <c r="AD66">
        <v>35.248784999999998</v>
      </c>
      <c r="AE66">
        <v>16.066880999999999</v>
      </c>
      <c r="AF66">
        <v>8.5483239999999991</v>
      </c>
      <c r="AG66">
        <v>37.551361</v>
      </c>
      <c r="AH66">
        <v>147.327584</v>
      </c>
      <c r="AI66">
        <v>30.657022000000001</v>
      </c>
      <c r="AJ66">
        <v>0</v>
      </c>
      <c r="AK66">
        <v>48.897108000000003</v>
      </c>
      <c r="AL66">
        <v>76.451919000000004</v>
      </c>
      <c r="AM66">
        <v>15.408947</v>
      </c>
      <c r="AN66">
        <v>0.62655000000000005</v>
      </c>
      <c r="AO66">
        <v>27.7546</v>
      </c>
      <c r="AP66">
        <v>9.6251010000000008</v>
      </c>
      <c r="AQ66">
        <v>0</v>
      </c>
      <c r="AR66">
        <v>47.325001999999998</v>
      </c>
      <c r="AS66">
        <v>30.452031999999999</v>
      </c>
      <c r="AT66">
        <v>10.834813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74.099999999999994</v>
      </c>
      <c r="BA66">
        <f t="shared" si="1"/>
        <v>2516.969846</v>
      </c>
      <c r="BD66">
        <v>21.67</v>
      </c>
      <c r="BE66">
        <v>7.07</v>
      </c>
      <c r="BF66">
        <v>0.73</v>
      </c>
      <c r="BG66">
        <v>3.91</v>
      </c>
      <c r="BH66">
        <v>5.38</v>
      </c>
      <c r="BI66">
        <v>4.43</v>
      </c>
      <c r="BJ66">
        <v>2.88</v>
      </c>
      <c r="BK66">
        <v>4.07</v>
      </c>
      <c r="BL66">
        <v>2.0299999999999998</v>
      </c>
      <c r="BM66">
        <v>0</v>
      </c>
      <c r="BN66">
        <v>0.48</v>
      </c>
      <c r="BO66">
        <v>14.79</v>
      </c>
      <c r="BP66">
        <v>0</v>
      </c>
      <c r="BQ66">
        <v>4.25</v>
      </c>
      <c r="BR66">
        <v>1.99</v>
      </c>
      <c r="BS66">
        <v>0.42</v>
      </c>
      <c r="BT66">
        <v>0</v>
      </c>
      <c r="BU66">
        <v>0</v>
      </c>
      <c r="BV66">
        <v>0</v>
      </c>
      <c r="BW66">
        <f t="shared" si="2"/>
        <v>74.099999999999994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113.849822</v>
      </c>
      <c r="L67">
        <v>537.25938199999996</v>
      </c>
      <c r="M67">
        <v>86.697000000000003</v>
      </c>
      <c r="N67">
        <v>113.789812</v>
      </c>
      <c r="O67">
        <v>119.12709700000001</v>
      </c>
      <c r="P67">
        <v>118.4859</v>
      </c>
      <c r="Q67">
        <v>8.8613</v>
      </c>
      <c r="R67">
        <v>32.504632000000001</v>
      </c>
      <c r="S67">
        <v>24.069977000000002</v>
      </c>
      <c r="T67">
        <v>0</v>
      </c>
      <c r="U67">
        <v>336.167618</v>
      </c>
      <c r="V67">
        <v>16.402591000000001</v>
      </c>
      <c r="W67">
        <v>43.269508999999999</v>
      </c>
      <c r="X67">
        <v>142.10180199999999</v>
      </c>
      <c r="Y67">
        <v>0</v>
      </c>
      <c r="Z67">
        <v>18.939827000000001</v>
      </c>
      <c r="AA67">
        <v>41.094377999999999</v>
      </c>
      <c r="AB67">
        <v>38.060099000000001</v>
      </c>
      <c r="AC67">
        <v>27.996203000000001</v>
      </c>
      <c r="AD67">
        <v>35.248784999999998</v>
      </c>
      <c r="AE67">
        <v>16.066880999999999</v>
      </c>
      <c r="AF67">
        <v>8.5483239999999991</v>
      </c>
      <c r="AG67">
        <v>37.551361</v>
      </c>
      <c r="AH67">
        <v>147.327584</v>
      </c>
      <c r="AI67">
        <v>30.657022000000001</v>
      </c>
      <c r="AJ67">
        <v>0</v>
      </c>
      <c r="AK67">
        <v>48.897108000000003</v>
      </c>
      <c r="AL67">
        <v>76.451919000000004</v>
      </c>
      <c r="AM67">
        <v>15.408947</v>
      </c>
      <c r="AN67">
        <v>0.62655000000000005</v>
      </c>
      <c r="AO67">
        <v>27.7546</v>
      </c>
      <c r="AP67">
        <v>9.6251010000000008</v>
      </c>
      <c r="AQ67">
        <v>0</v>
      </c>
      <c r="AR67">
        <v>47.325001999999998</v>
      </c>
      <c r="AS67">
        <v>30.452031999999999</v>
      </c>
      <c r="AT67">
        <v>10.834813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74.099999999999994</v>
      </c>
      <c r="BA67">
        <f t="shared" si="1"/>
        <v>2435.5529780000002</v>
      </c>
      <c r="BD67">
        <v>21.67</v>
      </c>
      <c r="BE67">
        <v>7.07</v>
      </c>
      <c r="BF67">
        <v>0.73</v>
      </c>
      <c r="BG67">
        <v>3.91</v>
      </c>
      <c r="BH67">
        <v>5.38</v>
      </c>
      <c r="BI67">
        <v>4.43</v>
      </c>
      <c r="BJ67">
        <v>2.88</v>
      </c>
      <c r="BK67">
        <v>4.07</v>
      </c>
      <c r="BL67">
        <v>2.0299999999999998</v>
      </c>
      <c r="BM67">
        <v>0</v>
      </c>
      <c r="BN67">
        <v>0.48</v>
      </c>
      <c r="BO67">
        <v>14.79</v>
      </c>
      <c r="BP67">
        <v>0</v>
      </c>
      <c r="BQ67">
        <v>4.25</v>
      </c>
      <c r="BR67">
        <v>1.99</v>
      </c>
      <c r="BS67">
        <v>0.42</v>
      </c>
      <c r="BT67">
        <v>0</v>
      </c>
      <c r="BU67">
        <v>0</v>
      </c>
      <c r="BV67">
        <v>0</v>
      </c>
      <c r="BW67">
        <f t="shared" si="2"/>
        <v>74.099999999999994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120.848682</v>
      </c>
      <c r="L68">
        <v>537.25938199999996</v>
      </c>
      <c r="M68">
        <v>86.697000000000003</v>
      </c>
      <c r="N68">
        <v>113.789812</v>
      </c>
      <c r="O68">
        <v>119.12709700000001</v>
      </c>
      <c r="P68">
        <v>118.4859</v>
      </c>
      <c r="Q68">
        <v>8.8613</v>
      </c>
      <c r="R68">
        <v>32.504632000000001</v>
      </c>
      <c r="S68">
        <v>24.069977000000002</v>
      </c>
      <c r="T68">
        <v>0</v>
      </c>
      <c r="U68">
        <v>336.167618</v>
      </c>
      <c r="V68">
        <v>16.402591000000001</v>
      </c>
      <c r="W68">
        <v>43.269508999999999</v>
      </c>
      <c r="X68">
        <v>142.10180199999999</v>
      </c>
      <c r="Y68">
        <v>0</v>
      </c>
      <c r="Z68">
        <v>18.939827000000001</v>
      </c>
      <c r="AA68">
        <v>41.094377999999999</v>
      </c>
      <c r="AB68">
        <v>38.060099000000001</v>
      </c>
      <c r="AC68">
        <v>27.996203000000001</v>
      </c>
      <c r="AD68">
        <v>35.248784999999998</v>
      </c>
      <c r="AE68">
        <v>16.066880999999999</v>
      </c>
      <c r="AF68">
        <v>8.5483239999999991</v>
      </c>
      <c r="AG68">
        <v>37.551361</v>
      </c>
      <c r="AH68">
        <v>147.327584</v>
      </c>
      <c r="AI68">
        <v>30.657022000000001</v>
      </c>
      <c r="AJ68">
        <v>0</v>
      </c>
      <c r="AK68">
        <v>48.897108000000003</v>
      </c>
      <c r="AL68">
        <v>76.451919000000004</v>
      </c>
      <c r="AM68">
        <v>15.408947</v>
      </c>
      <c r="AN68">
        <v>0.62655000000000005</v>
      </c>
      <c r="AO68">
        <v>27.7546</v>
      </c>
      <c r="AP68">
        <v>9.6251010000000008</v>
      </c>
      <c r="AQ68">
        <v>0</v>
      </c>
      <c r="AR68">
        <v>47.325001999999998</v>
      </c>
      <c r="AS68">
        <v>30.452031999999999</v>
      </c>
      <c r="AT68">
        <v>10.834813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74.099999999999994</v>
      </c>
      <c r="BA68">
        <f t="shared" ref="BA68:BA99" si="4">SUM(B68:AZ68)</f>
        <v>2442.5518380000003</v>
      </c>
      <c r="BD68">
        <v>21.67</v>
      </c>
      <c r="BE68">
        <v>7.07</v>
      </c>
      <c r="BF68">
        <v>0.73</v>
      </c>
      <c r="BG68">
        <v>3.91</v>
      </c>
      <c r="BH68">
        <v>5.38</v>
      </c>
      <c r="BI68">
        <v>4.43</v>
      </c>
      <c r="BJ68">
        <v>2.88</v>
      </c>
      <c r="BK68">
        <v>4.07</v>
      </c>
      <c r="BL68">
        <v>2.0299999999999998</v>
      </c>
      <c r="BM68">
        <v>0</v>
      </c>
      <c r="BN68">
        <v>0.48</v>
      </c>
      <c r="BO68">
        <v>14.79</v>
      </c>
      <c r="BP68">
        <v>0</v>
      </c>
      <c r="BQ68">
        <v>4.25</v>
      </c>
      <c r="BR68">
        <v>1.99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74.099999999999994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139.15138200000001</v>
      </c>
      <c r="L69">
        <v>537.25938199999996</v>
      </c>
      <c r="M69">
        <v>86.697000000000003</v>
      </c>
      <c r="N69">
        <v>113.789812</v>
      </c>
      <c r="O69">
        <v>119.12709700000001</v>
      </c>
      <c r="P69">
        <v>118.4859</v>
      </c>
      <c r="Q69">
        <v>8.8613</v>
      </c>
      <c r="R69">
        <v>32.504632000000001</v>
      </c>
      <c r="S69">
        <v>24.069977000000002</v>
      </c>
      <c r="T69">
        <v>0</v>
      </c>
      <c r="U69">
        <v>336.167618</v>
      </c>
      <c r="V69">
        <v>16.402591000000001</v>
      </c>
      <c r="W69">
        <v>43.269508999999999</v>
      </c>
      <c r="X69">
        <v>142.10180199999999</v>
      </c>
      <c r="Y69">
        <v>0</v>
      </c>
      <c r="Z69">
        <v>18.939827000000001</v>
      </c>
      <c r="AA69">
        <v>41.094377999999999</v>
      </c>
      <c r="AB69">
        <v>38.060099000000001</v>
      </c>
      <c r="AC69">
        <v>27.996203000000001</v>
      </c>
      <c r="AD69">
        <v>35.248784999999998</v>
      </c>
      <c r="AE69">
        <v>16.066880999999999</v>
      </c>
      <c r="AF69">
        <v>8.5483239999999991</v>
      </c>
      <c r="AG69">
        <v>37.551361</v>
      </c>
      <c r="AH69">
        <v>147.327584</v>
      </c>
      <c r="AI69">
        <v>18.394214000000002</v>
      </c>
      <c r="AJ69">
        <v>0</v>
      </c>
      <c r="AK69">
        <v>48.897108000000003</v>
      </c>
      <c r="AL69">
        <v>76.451919000000004</v>
      </c>
      <c r="AM69">
        <v>15.408947</v>
      </c>
      <c r="AN69">
        <v>0.62655000000000005</v>
      </c>
      <c r="AO69">
        <v>27.7546</v>
      </c>
      <c r="AP69">
        <v>9.6251010000000008</v>
      </c>
      <c r="AQ69">
        <v>0</v>
      </c>
      <c r="AR69">
        <v>47.325001999999998</v>
      </c>
      <c r="AS69">
        <v>30.452031999999999</v>
      </c>
      <c r="AT69">
        <v>10.834813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74.099999999999994</v>
      </c>
      <c r="BA69">
        <f t="shared" si="4"/>
        <v>2448.5917300000001</v>
      </c>
      <c r="BD69">
        <v>21.67</v>
      </c>
      <c r="BE69">
        <v>7.07</v>
      </c>
      <c r="BF69">
        <v>0.73</v>
      </c>
      <c r="BG69">
        <v>3.91</v>
      </c>
      <c r="BH69">
        <v>5.38</v>
      </c>
      <c r="BI69">
        <v>4.43</v>
      </c>
      <c r="BJ69">
        <v>2.88</v>
      </c>
      <c r="BK69">
        <v>4.07</v>
      </c>
      <c r="BL69">
        <v>2.0299999999999998</v>
      </c>
      <c r="BM69">
        <v>0</v>
      </c>
      <c r="BN69">
        <v>0.48</v>
      </c>
      <c r="BO69">
        <v>14.79</v>
      </c>
      <c r="BP69">
        <v>0</v>
      </c>
      <c r="BQ69">
        <v>4.25</v>
      </c>
      <c r="BR69">
        <v>1.99</v>
      </c>
      <c r="BS69">
        <v>0.42</v>
      </c>
      <c r="BT69">
        <v>0</v>
      </c>
      <c r="BU69">
        <v>0</v>
      </c>
      <c r="BV69">
        <v>0</v>
      </c>
      <c r="BW69">
        <f t="shared" si="5"/>
        <v>74.099999999999994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114.11675</v>
      </c>
      <c r="L70">
        <v>537.25938199999996</v>
      </c>
      <c r="M70">
        <v>86.697000000000003</v>
      </c>
      <c r="N70">
        <v>113.789812</v>
      </c>
      <c r="O70">
        <v>119.12709700000001</v>
      </c>
      <c r="P70">
        <v>118.4859</v>
      </c>
      <c r="Q70">
        <v>8.8613</v>
      </c>
      <c r="R70">
        <v>32.504632000000001</v>
      </c>
      <c r="S70">
        <v>24.069977000000002</v>
      </c>
      <c r="T70">
        <v>0</v>
      </c>
      <c r="U70">
        <v>336.167618</v>
      </c>
      <c r="V70">
        <v>16.402591000000001</v>
      </c>
      <c r="W70">
        <v>43.269508999999999</v>
      </c>
      <c r="X70">
        <v>142.10180199999999</v>
      </c>
      <c r="Y70">
        <v>0</v>
      </c>
      <c r="Z70">
        <v>18.939827000000001</v>
      </c>
      <c r="AA70">
        <v>41.094377999999999</v>
      </c>
      <c r="AB70">
        <v>38.060099000000001</v>
      </c>
      <c r="AC70">
        <v>27.996203000000001</v>
      </c>
      <c r="AD70">
        <v>35.248784999999998</v>
      </c>
      <c r="AE70">
        <v>16.066880999999999</v>
      </c>
      <c r="AF70">
        <v>8.5483239999999991</v>
      </c>
      <c r="AG70">
        <v>37.551361</v>
      </c>
      <c r="AH70">
        <v>147.327584</v>
      </c>
      <c r="AI70">
        <v>18.394214000000002</v>
      </c>
      <c r="AJ70">
        <v>0</v>
      </c>
      <c r="AK70">
        <v>48.897108000000003</v>
      </c>
      <c r="AL70">
        <v>76.451919000000004</v>
      </c>
      <c r="AM70">
        <v>15.408947</v>
      </c>
      <c r="AN70">
        <v>0.62655000000000005</v>
      </c>
      <c r="AO70">
        <v>27.7546</v>
      </c>
      <c r="AP70">
        <v>9.6251010000000008</v>
      </c>
      <c r="AQ70">
        <v>0</v>
      </c>
      <c r="AR70">
        <v>47.325001999999998</v>
      </c>
      <c r="AS70">
        <v>30.452031999999999</v>
      </c>
      <c r="AT70">
        <v>10.834813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74.099999999999994</v>
      </c>
      <c r="BA70">
        <f t="shared" si="4"/>
        <v>2423.5570980000002</v>
      </c>
      <c r="BD70">
        <v>21.67</v>
      </c>
      <c r="BE70">
        <v>7.07</v>
      </c>
      <c r="BF70">
        <v>0.73</v>
      </c>
      <c r="BG70">
        <v>3.91</v>
      </c>
      <c r="BH70">
        <v>5.38</v>
      </c>
      <c r="BI70">
        <v>4.43</v>
      </c>
      <c r="BJ70">
        <v>2.88</v>
      </c>
      <c r="BK70">
        <v>4.07</v>
      </c>
      <c r="BL70">
        <v>2.0299999999999998</v>
      </c>
      <c r="BM70">
        <v>0</v>
      </c>
      <c r="BN70">
        <v>0.48</v>
      </c>
      <c r="BO70">
        <v>14.79</v>
      </c>
      <c r="BP70">
        <v>0</v>
      </c>
      <c r="BQ70">
        <v>4.25</v>
      </c>
      <c r="BR70">
        <v>1.99</v>
      </c>
      <c r="BS70">
        <v>0.42</v>
      </c>
      <c r="BT70">
        <v>0</v>
      </c>
      <c r="BU70">
        <v>0</v>
      </c>
      <c r="BV70">
        <v>0</v>
      </c>
      <c r="BW70">
        <f t="shared" si="5"/>
        <v>74.099999999999994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113.68302199999999</v>
      </c>
      <c r="L71">
        <v>537.25938199999996</v>
      </c>
      <c r="M71">
        <v>86.697000000000003</v>
      </c>
      <c r="N71">
        <v>113.789812</v>
      </c>
      <c r="O71">
        <v>119.12709700000001</v>
      </c>
      <c r="P71">
        <v>118.4859</v>
      </c>
      <c r="Q71">
        <v>8.8613</v>
      </c>
      <c r="R71">
        <v>32.504632000000001</v>
      </c>
      <c r="S71">
        <v>24.069977000000002</v>
      </c>
      <c r="T71">
        <v>0</v>
      </c>
      <c r="U71">
        <v>336.167618</v>
      </c>
      <c r="V71">
        <v>17.406831</v>
      </c>
      <c r="W71">
        <v>43.269508999999999</v>
      </c>
      <c r="X71">
        <v>142.10180199999999</v>
      </c>
      <c r="Y71">
        <v>0</v>
      </c>
      <c r="Z71">
        <v>18.939827000000001</v>
      </c>
      <c r="AA71">
        <v>41.094377999999999</v>
      </c>
      <c r="AB71">
        <v>38.060099000000001</v>
      </c>
      <c r="AC71">
        <v>27.996203000000001</v>
      </c>
      <c r="AD71">
        <v>35.248784999999998</v>
      </c>
      <c r="AE71">
        <v>31.762986999999999</v>
      </c>
      <c r="AF71">
        <v>8.5483239999999991</v>
      </c>
      <c r="AG71">
        <v>37.551361</v>
      </c>
      <c r="AH71">
        <v>147.327584</v>
      </c>
      <c r="AI71">
        <v>18.394214000000002</v>
      </c>
      <c r="AJ71">
        <v>0</v>
      </c>
      <c r="AK71">
        <v>48.897108000000003</v>
      </c>
      <c r="AL71">
        <v>76.451919000000004</v>
      </c>
      <c r="AM71">
        <v>15.408947</v>
      </c>
      <c r="AN71">
        <v>0.62655000000000005</v>
      </c>
      <c r="AO71">
        <v>27.7546</v>
      </c>
      <c r="AP71">
        <v>10.118696</v>
      </c>
      <c r="AQ71">
        <v>0</v>
      </c>
      <c r="AR71">
        <v>47.325001999999998</v>
      </c>
      <c r="AS71">
        <v>30.452031999999999</v>
      </c>
      <c r="AT71">
        <v>10.834813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73.740000000000009</v>
      </c>
      <c r="BA71">
        <f t="shared" si="4"/>
        <v>2439.9573110000001</v>
      </c>
      <c r="BD71">
        <v>21.67</v>
      </c>
      <c r="BE71">
        <v>7.07</v>
      </c>
      <c r="BF71">
        <v>0.73</v>
      </c>
      <c r="BG71">
        <v>3.91</v>
      </c>
      <c r="BH71">
        <v>5.38</v>
      </c>
      <c r="BI71">
        <v>4.43</v>
      </c>
      <c r="BJ71">
        <v>2.88</v>
      </c>
      <c r="BK71">
        <v>3.9</v>
      </c>
      <c r="BL71">
        <v>1.84</v>
      </c>
      <c r="BM71">
        <v>0</v>
      </c>
      <c r="BN71">
        <v>0.48</v>
      </c>
      <c r="BO71">
        <v>14.79</v>
      </c>
      <c r="BP71">
        <v>0</v>
      </c>
      <c r="BQ71">
        <v>4.25</v>
      </c>
      <c r="BR71">
        <v>1.99</v>
      </c>
      <c r="BS71">
        <v>0.42</v>
      </c>
      <c r="BT71">
        <v>0</v>
      </c>
      <c r="BU71">
        <v>0</v>
      </c>
      <c r="BV71">
        <v>0</v>
      </c>
      <c r="BW71">
        <f t="shared" si="5"/>
        <v>73.740000000000009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123.73858199999999</v>
      </c>
      <c r="L72">
        <v>537.25938199999996</v>
      </c>
      <c r="M72">
        <v>86.697000000000003</v>
      </c>
      <c r="N72">
        <v>113.789812</v>
      </c>
      <c r="O72">
        <v>119.12709700000001</v>
      </c>
      <c r="P72">
        <v>118.4859</v>
      </c>
      <c r="Q72">
        <v>8.8613</v>
      </c>
      <c r="R72">
        <v>32.504632000000001</v>
      </c>
      <c r="S72">
        <v>24.069977000000002</v>
      </c>
      <c r="T72">
        <v>0</v>
      </c>
      <c r="U72">
        <v>336.167618</v>
      </c>
      <c r="V72">
        <v>17.406831</v>
      </c>
      <c r="W72">
        <v>43.269508999999999</v>
      </c>
      <c r="X72">
        <v>142.10180199999999</v>
      </c>
      <c r="Y72">
        <v>0</v>
      </c>
      <c r="Z72">
        <v>18.939827000000001</v>
      </c>
      <c r="AA72">
        <v>41.094377999999999</v>
      </c>
      <c r="AB72">
        <v>38.060099000000001</v>
      </c>
      <c r="AC72">
        <v>27.996203000000001</v>
      </c>
      <c r="AD72">
        <v>35.248784999999998</v>
      </c>
      <c r="AE72">
        <v>31.762986999999999</v>
      </c>
      <c r="AF72">
        <v>8.5483239999999991</v>
      </c>
      <c r="AG72">
        <v>37.551361</v>
      </c>
      <c r="AH72">
        <v>147.327584</v>
      </c>
      <c r="AI72">
        <v>18.394214000000002</v>
      </c>
      <c r="AJ72">
        <v>0</v>
      </c>
      <c r="AK72">
        <v>48.897108000000003</v>
      </c>
      <c r="AL72">
        <v>76.451919000000004</v>
      </c>
      <c r="AM72">
        <v>15.408947</v>
      </c>
      <c r="AN72">
        <v>0.62655000000000005</v>
      </c>
      <c r="AO72">
        <v>27.7546</v>
      </c>
      <c r="AP72">
        <v>10.118696</v>
      </c>
      <c r="AQ72">
        <v>13.958216999999999</v>
      </c>
      <c r="AR72">
        <v>47.325001999999998</v>
      </c>
      <c r="AS72">
        <v>30.726749000000002</v>
      </c>
      <c r="AT72">
        <v>10.834813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73.740000000000009</v>
      </c>
      <c r="BA72">
        <f t="shared" si="4"/>
        <v>2464.2458049999996</v>
      </c>
      <c r="BD72">
        <v>21.67</v>
      </c>
      <c r="BE72">
        <v>7.07</v>
      </c>
      <c r="BF72">
        <v>0.73</v>
      </c>
      <c r="BG72">
        <v>3.91</v>
      </c>
      <c r="BH72">
        <v>5.38</v>
      </c>
      <c r="BI72">
        <v>4.43</v>
      </c>
      <c r="BJ72">
        <v>2.88</v>
      </c>
      <c r="BK72">
        <v>3.9</v>
      </c>
      <c r="BL72">
        <v>1.84</v>
      </c>
      <c r="BM72">
        <v>0</v>
      </c>
      <c r="BN72">
        <v>0.48</v>
      </c>
      <c r="BO72">
        <v>14.79</v>
      </c>
      <c r="BP72">
        <v>0</v>
      </c>
      <c r="BQ72">
        <v>4.25</v>
      </c>
      <c r="BR72">
        <v>1.99</v>
      </c>
      <c r="BS72">
        <v>0.42</v>
      </c>
      <c r="BT72">
        <v>0</v>
      </c>
      <c r="BU72">
        <v>0</v>
      </c>
      <c r="BV72">
        <v>0</v>
      </c>
      <c r="BW72">
        <f t="shared" si="5"/>
        <v>73.740000000000009</v>
      </c>
    </row>
    <row r="73" spans="1:75">
      <c r="A73" t="s">
        <v>115</v>
      </c>
      <c r="B73">
        <v>0</v>
      </c>
      <c r="C73">
        <v>0</v>
      </c>
      <c r="D73">
        <v>0.77063999999999999</v>
      </c>
      <c r="E73">
        <v>0</v>
      </c>
      <c r="F73">
        <v>0</v>
      </c>
      <c r="G73">
        <v>6.492642</v>
      </c>
      <c r="H73">
        <v>0</v>
      </c>
      <c r="I73">
        <v>0</v>
      </c>
      <c r="J73">
        <v>0</v>
      </c>
      <c r="K73">
        <v>162.27058199999999</v>
      </c>
      <c r="L73">
        <v>537.25938199999996</v>
      </c>
      <c r="M73">
        <v>86.697000000000003</v>
      </c>
      <c r="N73">
        <v>113.789812</v>
      </c>
      <c r="O73">
        <v>119.12709700000001</v>
      </c>
      <c r="P73">
        <v>118.4859</v>
      </c>
      <c r="Q73">
        <v>8.8613</v>
      </c>
      <c r="R73">
        <v>32.504632000000001</v>
      </c>
      <c r="S73">
        <v>24.069977000000002</v>
      </c>
      <c r="T73">
        <v>0</v>
      </c>
      <c r="U73">
        <v>336.167618</v>
      </c>
      <c r="V73">
        <v>18.076324</v>
      </c>
      <c r="W73">
        <v>42.977148</v>
      </c>
      <c r="X73">
        <v>142.10180199999999</v>
      </c>
      <c r="Y73">
        <v>0</v>
      </c>
      <c r="Z73">
        <v>18.939827000000001</v>
      </c>
      <c r="AA73">
        <v>41.094377999999999</v>
      </c>
      <c r="AB73">
        <v>38.060099000000001</v>
      </c>
      <c r="AC73">
        <v>27.996203000000001</v>
      </c>
      <c r="AD73">
        <v>35.248784999999998</v>
      </c>
      <c r="AE73">
        <v>31.762986999999999</v>
      </c>
      <c r="AF73">
        <v>8.5483239999999991</v>
      </c>
      <c r="AG73">
        <v>37.551361</v>
      </c>
      <c r="AH73">
        <v>147.327584</v>
      </c>
      <c r="AI73">
        <v>18.394214000000002</v>
      </c>
      <c r="AJ73">
        <v>0</v>
      </c>
      <c r="AK73">
        <v>48.897108000000003</v>
      </c>
      <c r="AL73">
        <v>76.451919000000004</v>
      </c>
      <c r="AM73">
        <v>15.408947</v>
      </c>
      <c r="AN73">
        <v>0.62655000000000005</v>
      </c>
      <c r="AO73">
        <v>27.7546</v>
      </c>
      <c r="AP73">
        <v>10.118696</v>
      </c>
      <c r="AQ73">
        <v>27.916433999999999</v>
      </c>
      <c r="AR73">
        <v>47.325001999999998</v>
      </c>
      <c r="AS73">
        <v>30.452031999999999</v>
      </c>
      <c r="AT73">
        <v>10.834813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73.740000000000009</v>
      </c>
      <c r="BA73">
        <f t="shared" si="4"/>
        <v>2524.1017190000002</v>
      </c>
      <c r="BD73">
        <v>21.67</v>
      </c>
      <c r="BE73">
        <v>7.07</v>
      </c>
      <c r="BF73">
        <v>0.73</v>
      </c>
      <c r="BG73">
        <v>3.91</v>
      </c>
      <c r="BH73">
        <v>5.38</v>
      </c>
      <c r="BI73">
        <v>4.43</v>
      </c>
      <c r="BJ73">
        <v>2.88</v>
      </c>
      <c r="BK73">
        <v>3.9</v>
      </c>
      <c r="BL73">
        <v>1.84</v>
      </c>
      <c r="BM73">
        <v>0</v>
      </c>
      <c r="BN73">
        <v>0.48</v>
      </c>
      <c r="BO73">
        <v>14.79</v>
      </c>
      <c r="BP73">
        <v>0</v>
      </c>
      <c r="BQ73">
        <v>4.25</v>
      </c>
      <c r="BR73">
        <v>1.99</v>
      </c>
      <c r="BS73">
        <v>0.42</v>
      </c>
      <c r="BT73">
        <v>0</v>
      </c>
      <c r="BU73">
        <v>0</v>
      </c>
      <c r="BV73">
        <v>0</v>
      </c>
      <c r="BW73">
        <f t="shared" si="5"/>
        <v>73.740000000000009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3.352284</v>
      </c>
      <c r="H74">
        <v>0</v>
      </c>
      <c r="I74">
        <v>0</v>
      </c>
      <c r="J74">
        <v>0</v>
      </c>
      <c r="K74">
        <v>146.85778199999999</v>
      </c>
      <c r="L74">
        <v>537.25938199999996</v>
      </c>
      <c r="M74">
        <v>86.697000000000003</v>
      </c>
      <c r="N74">
        <v>113.789812</v>
      </c>
      <c r="O74">
        <v>119.12709700000001</v>
      </c>
      <c r="P74">
        <v>118.4859</v>
      </c>
      <c r="Q74">
        <v>8.8613</v>
      </c>
      <c r="R74">
        <v>32.504632000000001</v>
      </c>
      <c r="S74">
        <v>24.069977000000002</v>
      </c>
      <c r="T74">
        <v>0</v>
      </c>
      <c r="U74">
        <v>336.167618</v>
      </c>
      <c r="V74">
        <v>18.076324</v>
      </c>
      <c r="W74">
        <v>42.977148</v>
      </c>
      <c r="X74">
        <v>142.10180199999999</v>
      </c>
      <c r="Y74">
        <v>0</v>
      </c>
      <c r="Z74">
        <v>18.939827000000001</v>
      </c>
      <c r="AA74">
        <v>41.094377999999999</v>
      </c>
      <c r="AB74">
        <v>38.060099000000001</v>
      </c>
      <c r="AC74">
        <v>27.996203000000001</v>
      </c>
      <c r="AD74">
        <v>35.248784999999998</v>
      </c>
      <c r="AE74">
        <v>31.762986999999999</v>
      </c>
      <c r="AF74">
        <v>8.5483239999999991</v>
      </c>
      <c r="AG74">
        <v>37.551361</v>
      </c>
      <c r="AH74">
        <v>147.327584</v>
      </c>
      <c r="AI74">
        <v>18.394214000000002</v>
      </c>
      <c r="AJ74">
        <v>0</v>
      </c>
      <c r="AK74">
        <v>48.897108000000003</v>
      </c>
      <c r="AL74">
        <v>76.451919000000004</v>
      </c>
      <c r="AM74">
        <v>15.408947</v>
      </c>
      <c r="AN74">
        <v>0.62655000000000005</v>
      </c>
      <c r="AO74">
        <v>27.7546</v>
      </c>
      <c r="AP74">
        <v>10.118696</v>
      </c>
      <c r="AQ74">
        <v>27.916433999999999</v>
      </c>
      <c r="AR74">
        <v>47.325001999999998</v>
      </c>
      <c r="AS74">
        <v>30.452031999999999</v>
      </c>
      <c r="AT74">
        <v>10.834813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73.740000000000009</v>
      </c>
      <c r="BA74">
        <f t="shared" si="4"/>
        <v>2504.7779210000008</v>
      </c>
      <c r="BD74">
        <v>21.67</v>
      </c>
      <c r="BE74">
        <v>7.07</v>
      </c>
      <c r="BF74">
        <v>0.73</v>
      </c>
      <c r="BG74">
        <v>3.91</v>
      </c>
      <c r="BH74">
        <v>5.38</v>
      </c>
      <c r="BI74">
        <v>4.43</v>
      </c>
      <c r="BJ74">
        <v>2.88</v>
      </c>
      <c r="BK74">
        <v>3.9</v>
      </c>
      <c r="BL74">
        <v>1.84</v>
      </c>
      <c r="BM74">
        <v>0</v>
      </c>
      <c r="BN74">
        <v>0.48</v>
      </c>
      <c r="BO74">
        <v>14.79</v>
      </c>
      <c r="BP74">
        <v>0</v>
      </c>
      <c r="BQ74">
        <v>4.25</v>
      </c>
      <c r="BR74">
        <v>1.99</v>
      </c>
      <c r="BS74">
        <v>0.42</v>
      </c>
      <c r="BT74">
        <v>0</v>
      </c>
      <c r="BU74">
        <v>0</v>
      </c>
      <c r="BV74">
        <v>0</v>
      </c>
      <c r="BW74">
        <f t="shared" si="5"/>
        <v>73.740000000000009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207.62014500000001</v>
      </c>
      <c r="L75">
        <v>629.17949099999998</v>
      </c>
      <c r="M75">
        <v>86.697000000000003</v>
      </c>
      <c r="N75">
        <v>113.789812</v>
      </c>
      <c r="O75">
        <v>119.12709700000001</v>
      </c>
      <c r="P75">
        <v>118.4859</v>
      </c>
      <c r="Q75">
        <v>10.509603</v>
      </c>
      <c r="R75">
        <v>40.834383000000003</v>
      </c>
      <c r="S75">
        <v>25.421582999999998</v>
      </c>
      <c r="T75">
        <v>0</v>
      </c>
      <c r="U75">
        <v>336.167618</v>
      </c>
      <c r="V75">
        <v>18.745818</v>
      </c>
      <c r="W75">
        <v>42.977148</v>
      </c>
      <c r="X75">
        <v>142.10180199999999</v>
      </c>
      <c r="Y75">
        <v>0</v>
      </c>
      <c r="Z75">
        <v>18.939827000000001</v>
      </c>
      <c r="AA75">
        <v>41.094377999999999</v>
      </c>
      <c r="AB75">
        <v>38.060099000000001</v>
      </c>
      <c r="AC75">
        <v>27.996203000000001</v>
      </c>
      <c r="AD75">
        <v>35.248784999999998</v>
      </c>
      <c r="AE75">
        <v>31.762986999999999</v>
      </c>
      <c r="AF75">
        <v>8.5483239999999991</v>
      </c>
      <c r="AG75">
        <v>37.551361</v>
      </c>
      <c r="AH75">
        <v>147.327584</v>
      </c>
      <c r="AI75">
        <v>26.978179999999998</v>
      </c>
      <c r="AJ75">
        <v>0</v>
      </c>
      <c r="AK75">
        <v>48.897108000000003</v>
      </c>
      <c r="AL75">
        <v>76.451919000000004</v>
      </c>
      <c r="AM75">
        <v>15.408947</v>
      </c>
      <c r="AN75">
        <v>0.62655000000000005</v>
      </c>
      <c r="AO75">
        <v>27.7546</v>
      </c>
      <c r="AP75">
        <v>10.118696</v>
      </c>
      <c r="AQ75">
        <v>41.874651</v>
      </c>
      <c r="AR75">
        <v>50.515452000000003</v>
      </c>
      <c r="AS75">
        <v>30.452031999999999</v>
      </c>
      <c r="AT75">
        <v>10.834813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72.930000000000007</v>
      </c>
      <c r="BA75">
        <f t="shared" si="4"/>
        <v>2691.029896</v>
      </c>
      <c r="BD75">
        <v>21.67</v>
      </c>
      <c r="BE75">
        <v>6.9</v>
      </c>
      <c r="BF75">
        <v>0.69</v>
      </c>
      <c r="BG75">
        <v>3.8</v>
      </c>
      <c r="BH75">
        <v>5.38</v>
      </c>
      <c r="BI75">
        <v>4.43</v>
      </c>
      <c r="BJ75">
        <v>2.88</v>
      </c>
      <c r="BK75">
        <v>3.9</v>
      </c>
      <c r="BL75">
        <v>1.77</v>
      </c>
      <c r="BM75">
        <v>0</v>
      </c>
      <c r="BN75">
        <v>0.46</v>
      </c>
      <c r="BO75">
        <v>14.43</v>
      </c>
      <c r="BP75">
        <v>0</v>
      </c>
      <c r="BQ75">
        <v>4.12</v>
      </c>
      <c r="BR75">
        <v>2.08</v>
      </c>
      <c r="BS75">
        <v>0.42</v>
      </c>
      <c r="BT75">
        <v>0</v>
      </c>
      <c r="BU75">
        <v>0</v>
      </c>
      <c r="BV75">
        <v>0</v>
      </c>
      <c r="BW75">
        <f t="shared" si="5"/>
        <v>72.930000000000007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207.62014500000001</v>
      </c>
      <c r="L76">
        <v>629.17949099999998</v>
      </c>
      <c r="M76">
        <v>86.697000000000003</v>
      </c>
      <c r="N76">
        <v>113.789812</v>
      </c>
      <c r="O76">
        <v>119.12709700000001</v>
      </c>
      <c r="P76">
        <v>118.4859</v>
      </c>
      <c r="Q76">
        <v>10.509603</v>
      </c>
      <c r="R76">
        <v>40.834383000000003</v>
      </c>
      <c r="S76">
        <v>25.421582999999998</v>
      </c>
      <c r="T76">
        <v>0</v>
      </c>
      <c r="U76">
        <v>336.167618</v>
      </c>
      <c r="V76">
        <v>18.745818</v>
      </c>
      <c r="W76">
        <v>42.977148</v>
      </c>
      <c r="X76">
        <v>142.10180199999999</v>
      </c>
      <c r="Y76">
        <v>0</v>
      </c>
      <c r="Z76">
        <v>18.939827000000001</v>
      </c>
      <c r="AA76">
        <v>41.094377999999999</v>
      </c>
      <c r="AB76">
        <v>38.060099000000001</v>
      </c>
      <c r="AC76">
        <v>27.996203000000001</v>
      </c>
      <c r="AD76">
        <v>35.248784999999998</v>
      </c>
      <c r="AE76">
        <v>31.762986999999999</v>
      </c>
      <c r="AF76">
        <v>8.5483239999999991</v>
      </c>
      <c r="AG76">
        <v>37.551361</v>
      </c>
      <c r="AH76">
        <v>147.327584</v>
      </c>
      <c r="AI76">
        <v>34.335864999999998</v>
      </c>
      <c r="AJ76">
        <v>0</v>
      </c>
      <c r="AK76">
        <v>48.897108000000003</v>
      </c>
      <c r="AL76">
        <v>76.451919000000004</v>
      </c>
      <c r="AM76">
        <v>15.408947</v>
      </c>
      <c r="AN76">
        <v>0.62655000000000005</v>
      </c>
      <c r="AO76">
        <v>27.7546</v>
      </c>
      <c r="AP76">
        <v>10.118696</v>
      </c>
      <c r="AQ76">
        <v>55.832867999999998</v>
      </c>
      <c r="AR76">
        <v>50.515452000000003</v>
      </c>
      <c r="AS76">
        <v>30.452031999999999</v>
      </c>
      <c r="AT76">
        <v>10.834813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72.930000000000007</v>
      </c>
      <c r="BA76">
        <f t="shared" si="4"/>
        <v>2712.3457979999998</v>
      </c>
      <c r="BD76">
        <v>21.67</v>
      </c>
      <c r="BE76">
        <v>6.9</v>
      </c>
      <c r="BF76">
        <v>0.69</v>
      </c>
      <c r="BG76">
        <v>3.8</v>
      </c>
      <c r="BH76">
        <v>5.38</v>
      </c>
      <c r="BI76">
        <v>4.43</v>
      </c>
      <c r="BJ76">
        <v>2.88</v>
      </c>
      <c r="BK76">
        <v>3.9</v>
      </c>
      <c r="BL76">
        <v>1.77</v>
      </c>
      <c r="BM76">
        <v>0</v>
      </c>
      <c r="BN76">
        <v>0.46</v>
      </c>
      <c r="BO76">
        <v>14.43</v>
      </c>
      <c r="BP76">
        <v>0</v>
      </c>
      <c r="BQ76">
        <v>4.12</v>
      </c>
      <c r="BR76">
        <v>2.08</v>
      </c>
      <c r="BS76">
        <v>0.42</v>
      </c>
      <c r="BT76">
        <v>0</v>
      </c>
      <c r="BU76">
        <v>0</v>
      </c>
      <c r="BV76">
        <v>0</v>
      </c>
      <c r="BW76">
        <f t="shared" si="5"/>
        <v>72.930000000000007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207.62014500000001</v>
      </c>
      <c r="L77">
        <v>629.17949099999998</v>
      </c>
      <c r="M77">
        <v>86.697000000000003</v>
      </c>
      <c r="N77">
        <v>113.789812</v>
      </c>
      <c r="O77">
        <v>119.12709700000001</v>
      </c>
      <c r="P77">
        <v>118.4859</v>
      </c>
      <c r="Q77">
        <v>10.509603</v>
      </c>
      <c r="R77">
        <v>40.834383000000003</v>
      </c>
      <c r="S77">
        <v>25.421582999999998</v>
      </c>
      <c r="T77">
        <v>0</v>
      </c>
      <c r="U77">
        <v>336.167618</v>
      </c>
      <c r="V77">
        <v>19.415312</v>
      </c>
      <c r="W77">
        <v>42.977148</v>
      </c>
      <c r="X77">
        <v>142.10180199999999</v>
      </c>
      <c r="Y77">
        <v>0</v>
      </c>
      <c r="Z77">
        <v>18.939827000000001</v>
      </c>
      <c r="AA77">
        <v>41.094377999999999</v>
      </c>
      <c r="AB77">
        <v>38.060099000000001</v>
      </c>
      <c r="AC77">
        <v>27.996203000000001</v>
      </c>
      <c r="AD77">
        <v>35.248784999999998</v>
      </c>
      <c r="AE77">
        <v>31.762986999999999</v>
      </c>
      <c r="AF77">
        <v>17.096647999999998</v>
      </c>
      <c r="AG77">
        <v>37.551361</v>
      </c>
      <c r="AH77">
        <v>147.327584</v>
      </c>
      <c r="AI77">
        <v>34.335864999999998</v>
      </c>
      <c r="AJ77">
        <v>0</v>
      </c>
      <c r="AK77">
        <v>48.897108000000003</v>
      </c>
      <c r="AL77">
        <v>76.451919000000004</v>
      </c>
      <c r="AM77">
        <v>15.408947</v>
      </c>
      <c r="AN77">
        <v>0.62655000000000005</v>
      </c>
      <c r="AO77">
        <v>27.7546</v>
      </c>
      <c r="AP77">
        <v>10.118696</v>
      </c>
      <c r="AQ77">
        <v>55.832867999999998</v>
      </c>
      <c r="AR77">
        <v>50.515452000000003</v>
      </c>
      <c r="AS77">
        <v>30.452031999999999</v>
      </c>
      <c r="AT77">
        <v>10.834813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72.54000000000002</v>
      </c>
      <c r="BA77">
        <f t="shared" si="4"/>
        <v>2721.173616</v>
      </c>
      <c r="BD77">
        <v>21.67</v>
      </c>
      <c r="BE77">
        <v>6.9</v>
      </c>
      <c r="BF77">
        <v>0.69</v>
      </c>
      <c r="BG77">
        <v>3.8</v>
      </c>
      <c r="BH77">
        <v>5.38</v>
      </c>
      <c r="BI77">
        <v>4.43</v>
      </c>
      <c r="BJ77">
        <v>2.88</v>
      </c>
      <c r="BK77">
        <v>3.9</v>
      </c>
      <c r="BL77">
        <v>1.77</v>
      </c>
      <c r="BM77">
        <v>0</v>
      </c>
      <c r="BN77">
        <v>0.46</v>
      </c>
      <c r="BO77">
        <v>14.04</v>
      </c>
      <c r="BP77">
        <v>0</v>
      </c>
      <c r="BQ77">
        <v>4.12</v>
      </c>
      <c r="BR77">
        <v>2.08</v>
      </c>
      <c r="BS77">
        <v>0.42</v>
      </c>
      <c r="BT77">
        <v>0</v>
      </c>
      <c r="BU77">
        <v>0</v>
      </c>
      <c r="BV77">
        <v>0</v>
      </c>
      <c r="BW77">
        <f t="shared" si="5"/>
        <v>72.54000000000002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207.62014500000001</v>
      </c>
      <c r="L78">
        <v>629.17949099999998</v>
      </c>
      <c r="M78">
        <v>86.697000000000003</v>
      </c>
      <c r="N78">
        <v>113.789812</v>
      </c>
      <c r="O78">
        <v>119.12709700000001</v>
      </c>
      <c r="P78">
        <v>118.4859</v>
      </c>
      <c r="Q78">
        <v>10.509603</v>
      </c>
      <c r="R78">
        <v>40.834383000000003</v>
      </c>
      <c r="S78">
        <v>25.421582999999998</v>
      </c>
      <c r="T78">
        <v>0</v>
      </c>
      <c r="U78">
        <v>336.167618</v>
      </c>
      <c r="V78">
        <v>19.970991000000001</v>
      </c>
      <c r="W78">
        <v>42.977148</v>
      </c>
      <c r="X78">
        <v>142.10180199999999</v>
      </c>
      <c r="Y78">
        <v>0</v>
      </c>
      <c r="Z78">
        <v>18.939827000000001</v>
      </c>
      <c r="AA78">
        <v>41.094377999999999</v>
      </c>
      <c r="AB78">
        <v>38.060099000000001</v>
      </c>
      <c r="AC78">
        <v>27.996203000000001</v>
      </c>
      <c r="AD78">
        <v>35.248784999999998</v>
      </c>
      <c r="AE78">
        <v>31.762986999999999</v>
      </c>
      <c r="AF78">
        <v>17.096647999999998</v>
      </c>
      <c r="AG78">
        <v>37.551361</v>
      </c>
      <c r="AH78">
        <v>147.327584</v>
      </c>
      <c r="AI78">
        <v>40.467269999999999</v>
      </c>
      <c r="AJ78">
        <v>0</v>
      </c>
      <c r="AK78">
        <v>48.897108000000003</v>
      </c>
      <c r="AL78">
        <v>76.451919000000004</v>
      </c>
      <c r="AM78">
        <v>15.408947</v>
      </c>
      <c r="AN78">
        <v>0.62655000000000005</v>
      </c>
      <c r="AO78">
        <v>27.7546</v>
      </c>
      <c r="AP78">
        <v>10.118696</v>
      </c>
      <c r="AQ78">
        <v>59.959645000000002</v>
      </c>
      <c r="AR78">
        <v>50.515452000000003</v>
      </c>
      <c r="AS78">
        <v>30.452031999999999</v>
      </c>
      <c r="AT78">
        <v>10.112734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72.54000000000002</v>
      </c>
      <c r="BA78">
        <f t="shared" si="4"/>
        <v>2731.265398</v>
      </c>
      <c r="BD78">
        <v>21.67</v>
      </c>
      <c r="BE78">
        <v>6.9</v>
      </c>
      <c r="BF78">
        <v>0.69</v>
      </c>
      <c r="BG78">
        <v>3.8</v>
      </c>
      <c r="BH78">
        <v>5.38</v>
      </c>
      <c r="BI78">
        <v>4.43</v>
      </c>
      <c r="BJ78">
        <v>2.88</v>
      </c>
      <c r="BK78">
        <v>3.9</v>
      </c>
      <c r="BL78">
        <v>1.77</v>
      </c>
      <c r="BM78">
        <v>0</v>
      </c>
      <c r="BN78">
        <v>0.46</v>
      </c>
      <c r="BO78">
        <v>14.04</v>
      </c>
      <c r="BP78">
        <v>0</v>
      </c>
      <c r="BQ78">
        <v>4.12</v>
      </c>
      <c r="BR78">
        <v>2.08</v>
      </c>
      <c r="BS78">
        <v>0.42</v>
      </c>
      <c r="BT78">
        <v>0</v>
      </c>
      <c r="BU78">
        <v>0</v>
      </c>
      <c r="BV78">
        <v>0</v>
      </c>
      <c r="BW78">
        <f t="shared" si="5"/>
        <v>72.54000000000002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207.62014500000001</v>
      </c>
      <c r="L79">
        <v>606.78305499999999</v>
      </c>
      <c r="M79">
        <v>86.697000000000003</v>
      </c>
      <c r="N79">
        <v>113.789812</v>
      </c>
      <c r="O79">
        <v>119.12709700000001</v>
      </c>
      <c r="P79">
        <v>118.4859</v>
      </c>
      <c r="Q79">
        <v>10.509603</v>
      </c>
      <c r="R79">
        <v>40.834383000000003</v>
      </c>
      <c r="S79">
        <v>25.421582999999998</v>
      </c>
      <c r="T79">
        <v>0</v>
      </c>
      <c r="U79">
        <v>336.167618</v>
      </c>
      <c r="V79">
        <v>19.970991000000001</v>
      </c>
      <c r="W79">
        <v>42.684786000000003</v>
      </c>
      <c r="X79">
        <v>142.10180199999999</v>
      </c>
      <c r="Y79">
        <v>0</v>
      </c>
      <c r="Z79">
        <v>18.939827000000001</v>
      </c>
      <c r="AA79">
        <v>41.474882000000001</v>
      </c>
      <c r="AB79">
        <v>39.421222</v>
      </c>
      <c r="AC79">
        <v>29.439989000000001</v>
      </c>
      <c r="AD79">
        <v>37.157564000000001</v>
      </c>
      <c r="AE79">
        <v>31.762986999999999</v>
      </c>
      <c r="AF79">
        <v>29.064302000000001</v>
      </c>
      <c r="AG79">
        <v>37.551361</v>
      </c>
      <c r="AH79">
        <v>149.01523700000001</v>
      </c>
      <c r="AI79">
        <v>46.598674000000003</v>
      </c>
      <c r="AJ79">
        <v>0</v>
      </c>
      <c r="AK79">
        <v>48.897108000000003</v>
      </c>
      <c r="AL79">
        <v>76.451919000000004</v>
      </c>
      <c r="AM79">
        <v>16.179393999999998</v>
      </c>
      <c r="AN79">
        <v>0.62655000000000005</v>
      </c>
      <c r="AO79">
        <v>27.7546</v>
      </c>
      <c r="AP79">
        <v>9.1315059999999999</v>
      </c>
      <c r="AQ79">
        <v>59.959645000000002</v>
      </c>
      <c r="AR79">
        <v>47.325001999999998</v>
      </c>
      <c r="AS79">
        <v>30.452031999999999</v>
      </c>
      <c r="AT79">
        <v>10.834813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72.54000000000002</v>
      </c>
      <c r="BA79">
        <f t="shared" si="4"/>
        <v>2730.7723889999997</v>
      </c>
      <c r="BD79">
        <v>21.67</v>
      </c>
      <c r="BE79">
        <v>6.9</v>
      </c>
      <c r="BF79">
        <v>0.69</v>
      </c>
      <c r="BG79">
        <v>3.8</v>
      </c>
      <c r="BH79">
        <v>5.38</v>
      </c>
      <c r="BI79">
        <v>4.43</v>
      </c>
      <c r="BJ79">
        <v>2.88</v>
      </c>
      <c r="BK79">
        <v>3.9</v>
      </c>
      <c r="BL79">
        <v>1.77</v>
      </c>
      <c r="BM79">
        <v>0</v>
      </c>
      <c r="BN79">
        <v>0.46</v>
      </c>
      <c r="BO79">
        <v>14.04</v>
      </c>
      <c r="BP79">
        <v>0</v>
      </c>
      <c r="BQ79">
        <v>4.12</v>
      </c>
      <c r="BR79">
        <v>2.08</v>
      </c>
      <c r="BS79">
        <v>0.42</v>
      </c>
      <c r="BT79">
        <v>0</v>
      </c>
      <c r="BU79">
        <v>0</v>
      </c>
      <c r="BV79">
        <v>0</v>
      </c>
      <c r="BW79">
        <f t="shared" si="5"/>
        <v>72.54000000000002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207.62014500000001</v>
      </c>
      <c r="L80">
        <v>616.41605500000003</v>
      </c>
      <c r="M80">
        <v>86.697000000000003</v>
      </c>
      <c r="N80">
        <v>113.789812</v>
      </c>
      <c r="O80">
        <v>119.12709700000001</v>
      </c>
      <c r="P80">
        <v>118.4859</v>
      </c>
      <c r="Q80">
        <v>10.509603</v>
      </c>
      <c r="R80">
        <v>40.834383000000003</v>
      </c>
      <c r="S80">
        <v>25.421582999999998</v>
      </c>
      <c r="T80">
        <v>0</v>
      </c>
      <c r="U80">
        <v>336.167618</v>
      </c>
      <c r="V80">
        <v>19.970991000000001</v>
      </c>
      <c r="W80">
        <v>42.684786000000003</v>
      </c>
      <c r="X80">
        <v>142.10180199999999</v>
      </c>
      <c r="Y80">
        <v>0</v>
      </c>
      <c r="Z80">
        <v>18.939827000000001</v>
      </c>
      <c r="AA80">
        <v>41.474882000000001</v>
      </c>
      <c r="AB80">
        <v>39.421222</v>
      </c>
      <c r="AC80">
        <v>29.439989000000001</v>
      </c>
      <c r="AD80">
        <v>37.157564000000001</v>
      </c>
      <c r="AE80">
        <v>31.762986999999999</v>
      </c>
      <c r="AF80">
        <v>29.064302000000001</v>
      </c>
      <c r="AG80">
        <v>37.551361</v>
      </c>
      <c r="AH80">
        <v>149.01523700000001</v>
      </c>
      <c r="AI80">
        <v>63.766607</v>
      </c>
      <c r="AJ80">
        <v>0</v>
      </c>
      <c r="AK80">
        <v>48.897108000000003</v>
      </c>
      <c r="AL80">
        <v>76.451919000000004</v>
      </c>
      <c r="AM80">
        <v>16.179393999999998</v>
      </c>
      <c r="AN80">
        <v>0.62655000000000005</v>
      </c>
      <c r="AO80">
        <v>27.7546</v>
      </c>
      <c r="AP80">
        <v>9.1315059999999999</v>
      </c>
      <c r="AQ80">
        <v>59.959645000000002</v>
      </c>
      <c r="AR80">
        <v>47.325001999999998</v>
      </c>
      <c r="AS80">
        <v>30.452031999999999</v>
      </c>
      <c r="AT80">
        <v>10.834813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72.54000000000002</v>
      </c>
      <c r="BA80">
        <f t="shared" si="4"/>
        <v>2757.5733220000002</v>
      </c>
      <c r="BD80">
        <v>21.67</v>
      </c>
      <c r="BE80">
        <v>6.9</v>
      </c>
      <c r="BF80">
        <v>0.69</v>
      </c>
      <c r="BG80">
        <v>3.8</v>
      </c>
      <c r="BH80">
        <v>5.38</v>
      </c>
      <c r="BI80">
        <v>4.43</v>
      </c>
      <c r="BJ80">
        <v>2.88</v>
      </c>
      <c r="BK80">
        <v>3.9</v>
      </c>
      <c r="BL80">
        <v>1.77</v>
      </c>
      <c r="BM80">
        <v>0</v>
      </c>
      <c r="BN80">
        <v>0.46</v>
      </c>
      <c r="BO80">
        <v>14.04</v>
      </c>
      <c r="BP80">
        <v>0</v>
      </c>
      <c r="BQ80">
        <v>4.12</v>
      </c>
      <c r="BR80">
        <v>2.08</v>
      </c>
      <c r="BS80">
        <v>0.42</v>
      </c>
      <c r="BT80">
        <v>0</v>
      </c>
      <c r="BU80">
        <v>0</v>
      </c>
      <c r="BV80">
        <v>0</v>
      </c>
      <c r="BW80">
        <f t="shared" si="5"/>
        <v>72.54000000000002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207.62014500000001</v>
      </c>
      <c r="L81">
        <v>616.41605500000003</v>
      </c>
      <c r="M81">
        <v>86.697000000000003</v>
      </c>
      <c r="N81">
        <v>113.789812</v>
      </c>
      <c r="O81">
        <v>119.12709700000001</v>
      </c>
      <c r="P81">
        <v>118.4859</v>
      </c>
      <c r="Q81">
        <v>10.509603</v>
      </c>
      <c r="R81">
        <v>40.834383000000003</v>
      </c>
      <c r="S81">
        <v>25.421582999999998</v>
      </c>
      <c r="T81">
        <v>0</v>
      </c>
      <c r="U81">
        <v>336.167618</v>
      </c>
      <c r="V81">
        <v>19.970991000000001</v>
      </c>
      <c r="W81">
        <v>42.684786000000003</v>
      </c>
      <c r="X81">
        <v>142.10180199999999</v>
      </c>
      <c r="Y81">
        <v>0</v>
      </c>
      <c r="Z81">
        <v>18.939827000000001</v>
      </c>
      <c r="AA81">
        <v>41.474882000000001</v>
      </c>
      <c r="AB81">
        <v>39.421222</v>
      </c>
      <c r="AC81">
        <v>29.439989000000001</v>
      </c>
      <c r="AD81">
        <v>37.157564000000001</v>
      </c>
      <c r="AE81">
        <v>31.762986999999999</v>
      </c>
      <c r="AF81">
        <v>29.064302000000001</v>
      </c>
      <c r="AG81">
        <v>37.551361</v>
      </c>
      <c r="AH81">
        <v>149.01523700000001</v>
      </c>
      <c r="AI81">
        <v>63.766607</v>
      </c>
      <c r="AJ81">
        <v>0</v>
      </c>
      <c r="AK81">
        <v>48.897108000000003</v>
      </c>
      <c r="AL81">
        <v>76.451919000000004</v>
      </c>
      <c r="AM81">
        <v>16.179393999999998</v>
      </c>
      <c r="AN81">
        <v>0.62655000000000005</v>
      </c>
      <c r="AO81">
        <v>27.7546</v>
      </c>
      <c r="AP81">
        <v>9.1315059999999999</v>
      </c>
      <c r="AQ81">
        <v>59.959645000000002</v>
      </c>
      <c r="AR81">
        <v>47.325001999999998</v>
      </c>
      <c r="AS81">
        <v>30.452031999999999</v>
      </c>
      <c r="AT81">
        <v>10.834813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72.54000000000002</v>
      </c>
      <c r="BA81">
        <f t="shared" si="4"/>
        <v>2757.5733220000002</v>
      </c>
      <c r="BD81">
        <v>21.67</v>
      </c>
      <c r="BE81">
        <v>6.9</v>
      </c>
      <c r="BF81">
        <v>0.69</v>
      </c>
      <c r="BG81">
        <v>3.8</v>
      </c>
      <c r="BH81">
        <v>5.38</v>
      </c>
      <c r="BI81">
        <v>4.43</v>
      </c>
      <c r="BJ81">
        <v>2.88</v>
      </c>
      <c r="BK81">
        <v>3.9</v>
      </c>
      <c r="BL81">
        <v>1.77</v>
      </c>
      <c r="BM81">
        <v>0</v>
      </c>
      <c r="BN81">
        <v>0.46</v>
      </c>
      <c r="BO81">
        <v>14.04</v>
      </c>
      <c r="BP81">
        <v>0</v>
      </c>
      <c r="BQ81">
        <v>4.12</v>
      </c>
      <c r="BR81">
        <v>2.08</v>
      </c>
      <c r="BS81">
        <v>0.42</v>
      </c>
      <c r="BT81">
        <v>0</v>
      </c>
      <c r="BU81">
        <v>0</v>
      </c>
      <c r="BV81">
        <v>0</v>
      </c>
      <c r="BW81">
        <f t="shared" si="5"/>
        <v>72.54000000000002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207.62014500000001</v>
      </c>
      <c r="L82">
        <v>629.17949099999998</v>
      </c>
      <c r="M82">
        <v>86.697000000000003</v>
      </c>
      <c r="N82">
        <v>113.789812</v>
      </c>
      <c r="O82">
        <v>119.12709700000001</v>
      </c>
      <c r="P82">
        <v>118.4859</v>
      </c>
      <c r="Q82">
        <v>10.509603</v>
      </c>
      <c r="R82">
        <v>40.834383000000003</v>
      </c>
      <c r="S82">
        <v>25.421582999999998</v>
      </c>
      <c r="T82">
        <v>0</v>
      </c>
      <c r="U82">
        <v>336.167618</v>
      </c>
      <c r="V82">
        <v>19.970991000000001</v>
      </c>
      <c r="W82">
        <v>42.684786000000003</v>
      </c>
      <c r="X82">
        <v>142.10180199999999</v>
      </c>
      <c r="Y82">
        <v>0</v>
      </c>
      <c r="Z82">
        <v>18.939827000000001</v>
      </c>
      <c r="AA82">
        <v>41.474882000000001</v>
      </c>
      <c r="AB82">
        <v>39.421222</v>
      </c>
      <c r="AC82">
        <v>29.439989000000001</v>
      </c>
      <c r="AD82">
        <v>37.157564000000001</v>
      </c>
      <c r="AE82">
        <v>31.762986999999999</v>
      </c>
      <c r="AF82">
        <v>29.064302000000001</v>
      </c>
      <c r="AG82">
        <v>37.551361</v>
      </c>
      <c r="AH82">
        <v>149.01523700000001</v>
      </c>
      <c r="AI82">
        <v>63.766607</v>
      </c>
      <c r="AJ82">
        <v>0</v>
      </c>
      <c r="AK82">
        <v>48.897108000000003</v>
      </c>
      <c r="AL82">
        <v>76.451919000000004</v>
      </c>
      <c r="AM82">
        <v>16.179393999999998</v>
      </c>
      <c r="AN82">
        <v>0.62655000000000005</v>
      </c>
      <c r="AO82">
        <v>27.7546</v>
      </c>
      <c r="AP82">
        <v>9.1315059999999999</v>
      </c>
      <c r="AQ82">
        <v>59.959645000000002</v>
      </c>
      <c r="AR82">
        <v>47.325001999999998</v>
      </c>
      <c r="AS82">
        <v>30.452031999999999</v>
      </c>
      <c r="AT82">
        <v>10.834813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72.54000000000002</v>
      </c>
      <c r="BA82">
        <f t="shared" si="4"/>
        <v>2770.3367579999999</v>
      </c>
      <c r="BD82">
        <v>21.67</v>
      </c>
      <c r="BE82">
        <v>6.9</v>
      </c>
      <c r="BF82">
        <v>0.69</v>
      </c>
      <c r="BG82">
        <v>3.8</v>
      </c>
      <c r="BH82">
        <v>5.38</v>
      </c>
      <c r="BI82">
        <v>4.43</v>
      </c>
      <c r="BJ82">
        <v>2.88</v>
      </c>
      <c r="BK82">
        <v>3.9</v>
      </c>
      <c r="BL82">
        <v>1.77</v>
      </c>
      <c r="BM82">
        <v>0</v>
      </c>
      <c r="BN82">
        <v>0.46</v>
      </c>
      <c r="BO82">
        <v>14.04</v>
      </c>
      <c r="BP82">
        <v>0</v>
      </c>
      <c r="BQ82">
        <v>4.12</v>
      </c>
      <c r="BR82">
        <v>2.08</v>
      </c>
      <c r="BS82">
        <v>0.42</v>
      </c>
      <c r="BT82">
        <v>0</v>
      </c>
      <c r="BU82">
        <v>0</v>
      </c>
      <c r="BV82">
        <v>0</v>
      </c>
      <c r="BW82">
        <f t="shared" si="5"/>
        <v>72.54000000000002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207.62014500000001</v>
      </c>
      <c r="L83">
        <v>629.17949099999998</v>
      </c>
      <c r="M83">
        <v>86.697000000000003</v>
      </c>
      <c r="N83">
        <v>113.789812</v>
      </c>
      <c r="O83">
        <v>119.12709700000001</v>
      </c>
      <c r="P83">
        <v>118.4859</v>
      </c>
      <c r="Q83">
        <v>10.509603</v>
      </c>
      <c r="R83">
        <v>40.834383000000003</v>
      </c>
      <c r="S83">
        <v>25.421582999999998</v>
      </c>
      <c r="T83">
        <v>0</v>
      </c>
      <c r="U83">
        <v>336.167618</v>
      </c>
      <c r="V83">
        <v>19.970991000000001</v>
      </c>
      <c r="W83">
        <v>42.684786000000003</v>
      </c>
      <c r="X83">
        <v>142.10180199999999</v>
      </c>
      <c r="Y83">
        <v>0</v>
      </c>
      <c r="Z83">
        <v>18.939827000000001</v>
      </c>
      <c r="AA83">
        <v>41.474882000000001</v>
      </c>
      <c r="AB83">
        <v>39.421222</v>
      </c>
      <c r="AC83">
        <v>29.439989000000001</v>
      </c>
      <c r="AD83">
        <v>37.157564000000001</v>
      </c>
      <c r="AE83">
        <v>31.762986999999999</v>
      </c>
      <c r="AF83">
        <v>29.064302000000001</v>
      </c>
      <c r="AG83">
        <v>37.551361</v>
      </c>
      <c r="AH83">
        <v>149.01523700000001</v>
      </c>
      <c r="AI83">
        <v>63.766607</v>
      </c>
      <c r="AJ83">
        <v>0</v>
      </c>
      <c r="AK83">
        <v>48.897108000000003</v>
      </c>
      <c r="AL83">
        <v>76.451919000000004</v>
      </c>
      <c r="AM83">
        <v>16.179393999999998</v>
      </c>
      <c r="AN83">
        <v>0.62655000000000005</v>
      </c>
      <c r="AO83">
        <v>27.7546</v>
      </c>
      <c r="AP83">
        <v>9.1315059999999999</v>
      </c>
      <c r="AQ83">
        <v>59.959645000000002</v>
      </c>
      <c r="AR83">
        <v>50.515452000000003</v>
      </c>
      <c r="AS83">
        <v>30.452031999999999</v>
      </c>
      <c r="AT83">
        <v>10.834813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72.54000000000002</v>
      </c>
      <c r="BA83">
        <f t="shared" si="4"/>
        <v>2773.527208</v>
      </c>
      <c r="BD83">
        <v>21.67</v>
      </c>
      <c r="BE83">
        <v>6.9</v>
      </c>
      <c r="BF83">
        <v>0.69</v>
      </c>
      <c r="BG83">
        <v>3.8</v>
      </c>
      <c r="BH83">
        <v>5.38</v>
      </c>
      <c r="BI83">
        <v>4.43</v>
      </c>
      <c r="BJ83">
        <v>2.88</v>
      </c>
      <c r="BK83">
        <v>3.9</v>
      </c>
      <c r="BL83">
        <v>1.77</v>
      </c>
      <c r="BM83">
        <v>0</v>
      </c>
      <c r="BN83">
        <v>0.46</v>
      </c>
      <c r="BO83">
        <v>14.04</v>
      </c>
      <c r="BP83">
        <v>0</v>
      </c>
      <c r="BQ83">
        <v>4.12</v>
      </c>
      <c r="BR83">
        <v>2.08</v>
      </c>
      <c r="BS83">
        <v>0.42</v>
      </c>
      <c r="BT83">
        <v>0</v>
      </c>
      <c r="BU83">
        <v>0</v>
      </c>
      <c r="BV83">
        <v>0</v>
      </c>
      <c r="BW83">
        <f t="shared" si="5"/>
        <v>72.54000000000002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207.62014500000001</v>
      </c>
      <c r="L84">
        <v>629.17949099999998</v>
      </c>
      <c r="M84">
        <v>86.697000000000003</v>
      </c>
      <c r="N84">
        <v>113.789812</v>
      </c>
      <c r="O84">
        <v>119.12709700000001</v>
      </c>
      <c r="P84">
        <v>118.4859</v>
      </c>
      <c r="Q84">
        <v>10.509603</v>
      </c>
      <c r="R84">
        <v>40.834383000000003</v>
      </c>
      <c r="S84">
        <v>25.421582999999998</v>
      </c>
      <c r="T84">
        <v>0</v>
      </c>
      <c r="U84">
        <v>336.167618</v>
      </c>
      <c r="V84">
        <v>19.970991000000001</v>
      </c>
      <c r="W84">
        <v>42.684786000000003</v>
      </c>
      <c r="X84">
        <v>142.10180199999999</v>
      </c>
      <c r="Y84">
        <v>0</v>
      </c>
      <c r="Z84">
        <v>18.939827000000001</v>
      </c>
      <c r="AA84">
        <v>41.474882000000001</v>
      </c>
      <c r="AB84">
        <v>39.421222</v>
      </c>
      <c r="AC84">
        <v>29.439989000000001</v>
      </c>
      <c r="AD84">
        <v>37.157564000000001</v>
      </c>
      <c r="AE84">
        <v>31.762986999999999</v>
      </c>
      <c r="AF84">
        <v>29.064302000000001</v>
      </c>
      <c r="AG84">
        <v>37.551361</v>
      </c>
      <c r="AH84">
        <v>149.01523700000001</v>
      </c>
      <c r="AI84">
        <v>63.766607</v>
      </c>
      <c r="AJ84">
        <v>0</v>
      </c>
      <c r="AK84">
        <v>48.897108000000003</v>
      </c>
      <c r="AL84">
        <v>76.451919000000004</v>
      </c>
      <c r="AM84">
        <v>16.179393999999998</v>
      </c>
      <c r="AN84">
        <v>0.62655000000000005</v>
      </c>
      <c r="AO84">
        <v>27.7546</v>
      </c>
      <c r="AP84">
        <v>9.1315059999999999</v>
      </c>
      <c r="AQ84">
        <v>59.959645000000002</v>
      </c>
      <c r="AR84">
        <v>50.515452000000003</v>
      </c>
      <c r="AS84">
        <v>30.452031999999999</v>
      </c>
      <c r="AT84">
        <v>10.834813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72.54000000000002</v>
      </c>
      <c r="BA84">
        <f t="shared" si="4"/>
        <v>2773.527208</v>
      </c>
      <c r="BD84">
        <v>21.67</v>
      </c>
      <c r="BE84">
        <v>6.9</v>
      </c>
      <c r="BF84">
        <v>0.69</v>
      </c>
      <c r="BG84">
        <v>3.8</v>
      </c>
      <c r="BH84">
        <v>5.38</v>
      </c>
      <c r="BI84">
        <v>4.43</v>
      </c>
      <c r="BJ84">
        <v>2.88</v>
      </c>
      <c r="BK84">
        <v>3.9</v>
      </c>
      <c r="BL84">
        <v>1.77</v>
      </c>
      <c r="BM84">
        <v>0</v>
      </c>
      <c r="BN84">
        <v>0.46</v>
      </c>
      <c r="BO84">
        <v>14.04</v>
      </c>
      <c r="BP84">
        <v>0</v>
      </c>
      <c r="BQ84">
        <v>4.12</v>
      </c>
      <c r="BR84">
        <v>2.08</v>
      </c>
      <c r="BS84">
        <v>0.42</v>
      </c>
      <c r="BT84">
        <v>0</v>
      </c>
      <c r="BU84">
        <v>0</v>
      </c>
      <c r="BV84">
        <v>0</v>
      </c>
      <c r="BW84">
        <f t="shared" si="5"/>
        <v>72.54000000000002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207.62014500000001</v>
      </c>
      <c r="L85">
        <v>629.17949099999998</v>
      </c>
      <c r="M85">
        <v>86.697000000000003</v>
      </c>
      <c r="N85">
        <v>113.789812</v>
      </c>
      <c r="O85">
        <v>119.12709700000001</v>
      </c>
      <c r="P85">
        <v>118.4859</v>
      </c>
      <c r="Q85">
        <v>10.509603</v>
      </c>
      <c r="R85">
        <v>40.834383000000003</v>
      </c>
      <c r="S85">
        <v>25.421582999999998</v>
      </c>
      <c r="T85">
        <v>0</v>
      </c>
      <c r="U85">
        <v>336.167618</v>
      </c>
      <c r="V85">
        <v>19.970991000000001</v>
      </c>
      <c r="W85">
        <v>42.684786000000003</v>
      </c>
      <c r="X85">
        <v>142.10180199999999</v>
      </c>
      <c r="Y85">
        <v>0</v>
      </c>
      <c r="Z85">
        <v>18.939827000000001</v>
      </c>
      <c r="AA85">
        <v>41.474882000000001</v>
      </c>
      <c r="AB85">
        <v>39.421222</v>
      </c>
      <c r="AC85">
        <v>29.439989000000001</v>
      </c>
      <c r="AD85">
        <v>37.157564000000001</v>
      </c>
      <c r="AE85">
        <v>31.762986999999999</v>
      </c>
      <c r="AF85">
        <v>29.064302000000001</v>
      </c>
      <c r="AG85">
        <v>37.551361</v>
      </c>
      <c r="AH85">
        <v>149.01523700000001</v>
      </c>
      <c r="AI85">
        <v>63.766607</v>
      </c>
      <c r="AJ85">
        <v>0</v>
      </c>
      <c r="AK85">
        <v>48.897108000000003</v>
      </c>
      <c r="AL85">
        <v>76.451919000000004</v>
      </c>
      <c r="AM85">
        <v>16.179393999999998</v>
      </c>
      <c r="AN85">
        <v>0.62655000000000005</v>
      </c>
      <c r="AO85">
        <v>27.7546</v>
      </c>
      <c r="AP85">
        <v>9.1315059999999999</v>
      </c>
      <c r="AQ85">
        <v>59.959645000000002</v>
      </c>
      <c r="AR85">
        <v>47.325001999999998</v>
      </c>
      <c r="AS85">
        <v>30.452031999999999</v>
      </c>
      <c r="AT85">
        <v>10.834813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73.030000000000015</v>
      </c>
      <c r="BA85">
        <f t="shared" si="4"/>
        <v>2770.8267580000002</v>
      </c>
      <c r="BD85">
        <v>21.67</v>
      </c>
      <c r="BE85">
        <v>6.9</v>
      </c>
      <c r="BF85">
        <v>0.69</v>
      </c>
      <c r="BG85">
        <v>3.8</v>
      </c>
      <c r="BH85">
        <v>5.38</v>
      </c>
      <c r="BI85">
        <v>4.43</v>
      </c>
      <c r="BJ85">
        <v>2.88</v>
      </c>
      <c r="BK85">
        <v>4.1500000000000004</v>
      </c>
      <c r="BL85">
        <v>1.77</v>
      </c>
      <c r="BM85">
        <v>0</v>
      </c>
      <c r="BN85">
        <v>0.46</v>
      </c>
      <c r="BO85">
        <v>14.28</v>
      </c>
      <c r="BP85">
        <v>0</v>
      </c>
      <c r="BQ85">
        <v>4.12</v>
      </c>
      <c r="BR85">
        <v>2.08</v>
      </c>
      <c r="BS85">
        <v>0.42</v>
      </c>
      <c r="BT85">
        <v>0</v>
      </c>
      <c r="BU85">
        <v>0</v>
      </c>
      <c r="BV85">
        <v>0</v>
      </c>
      <c r="BW85">
        <f t="shared" si="5"/>
        <v>73.030000000000015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207.62014500000001</v>
      </c>
      <c r="L86">
        <v>629.17949099999998</v>
      </c>
      <c r="M86">
        <v>86.697000000000003</v>
      </c>
      <c r="N86">
        <v>113.789812</v>
      </c>
      <c r="O86">
        <v>119.12709700000001</v>
      </c>
      <c r="P86">
        <v>118.4859</v>
      </c>
      <c r="Q86">
        <v>10.509603</v>
      </c>
      <c r="R86">
        <v>40.834383000000003</v>
      </c>
      <c r="S86">
        <v>25.421582999999998</v>
      </c>
      <c r="T86">
        <v>0</v>
      </c>
      <c r="U86">
        <v>336.167618</v>
      </c>
      <c r="V86">
        <v>19.970991000000001</v>
      </c>
      <c r="W86">
        <v>42.684786000000003</v>
      </c>
      <c r="X86">
        <v>142.10180199999999</v>
      </c>
      <c r="Y86">
        <v>0</v>
      </c>
      <c r="Z86">
        <v>18.939827000000001</v>
      </c>
      <c r="AA86">
        <v>41.474882000000001</v>
      </c>
      <c r="AB86">
        <v>39.421222</v>
      </c>
      <c r="AC86">
        <v>29.439989000000001</v>
      </c>
      <c r="AD86">
        <v>37.157564000000001</v>
      </c>
      <c r="AE86">
        <v>31.762986999999999</v>
      </c>
      <c r="AF86">
        <v>29.064302000000001</v>
      </c>
      <c r="AG86">
        <v>37.551361</v>
      </c>
      <c r="AH86">
        <v>149.01523700000001</v>
      </c>
      <c r="AI86">
        <v>34.335864999999998</v>
      </c>
      <c r="AJ86">
        <v>0</v>
      </c>
      <c r="AK86">
        <v>48.897108000000003</v>
      </c>
      <c r="AL86">
        <v>76.451919000000004</v>
      </c>
      <c r="AM86">
        <v>16.179393999999998</v>
      </c>
      <c r="AN86">
        <v>0.62655000000000005</v>
      </c>
      <c r="AO86">
        <v>27.7546</v>
      </c>
      <c r="AP86">
        <v>9.1315059999999999</v>
      </c>
      <c r="AQ86">
        <v>59.959645000000002</v>
      </c>
      <c r="AR86">
        <v>47.325001999999998</v>
      </c>
      <c r="AS86">
        <v>30.452031999999999</v>
      </c>
      <c r="AT86">
        <v>10.834813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73.030000000000015</v>
      </c>
      <c r="BA86">
        <f t="shared" si="4"/>
        <v>2741.3960160000001</v>
      </c>
      <c r="BD86">
        <v>21.67</v>
      </c>
      <c r="BE86">
        <v>6.9</v>
      </c>
      <c r="BF86">
        <v>0.69</v>
      </c>
      <c r="BG86">
        <v>3.8</v>
      </c>
      <c r="BH86">
        <v>5.38</v>
      </c>
      <c r="BI86">
        <v>4.43</v>
      </c>
      <c r="BJ86">
        <v>2.88</v>
      </c>
      <c r="BK86">
        <v>4.1500000000000004</v>
      </c>
      <c r="BL86">
        <v>1.77</v>
      </c>
      <c r="BM86">
        <v>0</v>
      </c>
      <c r="BN86">
        <v>0.46</v>
      </c>
      <c r="BO86">
        <v>14.28</v>
      </c>
      <c r="BP86">
        <v>0</v>
      </c>
      <c r="BQ86">
        <v>4.12</v>
      </c>
      <c r="BR86">
        <v>2.08</v>
      </c>
      <c r="BS86">
        <v>0.42</v>
      </c>
      <c r="BT86">
        <v>0</v>
      </c>
      <c r="BU86">
        <v>0</v>
      </c>
      <c r="BV86">
        <v>0</v>
      </c>
      <c r="BW86">
        <f t="shared" si="5"/>
        <v>73.030000000000015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207.62014500000001</v>
      </c>
      <c r="L87">
        <v>629.17949099999998</v>
      </c>
      <c r="M87">
        <v>86.697000000000003</v>
      </c>
      <c r="N87">
        <v>113.789812</v>
      </c>
      <c r="O87">
        <v>119.12709700000001</v>
      </c>
      <c r="P87">
        <v>118.4859</v>
      </c>
      <c r="Q87">
        <v>10.509603</v>
      </c>
      <c r="R87">
        <v>40.834383000000003</v>
      </c>
      <c r="S87">
        <v>25.421582999999998</v>
      </c>
      <c r="T87">
        <v>0</v>
      </c>
      <c r="U87">
        <v>336.167618</v>
      </c>
      <c r="V87">
        <v>19.970991000000001</v>
      </c>
      <c r="W87">
        <v>42.684786000000003</v>
      </c>
      <c r="X87">
        <v>142.10180199999999</v>
      </c>
      <c r="Y87">
        <v>0</v>
      </c>
      <c r="Z87">
        <v>18.939827000000001</v>
      </c>
      <c r="AA87">
        <v>41.094377999999999</v>
      </c>
      <c r="AB87">
        <v>38.060099000000001</v>
      </c>
      <c r="AC87">
        <v>27.996203000000001</v>
      </c>
      <c r="AD87">
        <v>35.248784999999998</v>
      </c>
      <c r="AE87">
        <v>16.066880999999999</v>
      </c>
      <c r="AF87">
        <v>25.644973</v>
      </c>
      <c r="AG87">
        <v>37.551361</v>
      </c>
      <c r="AH87">
        <v>147.327584</v>
      </c>
      <c r="AI87">
        <v>46.598674000000003</v>
      </c>
      <c r="AJ87">
        <v>0</v>
      </c>
      <c r="AK87">
        <v>48.897108000000003</v>
      </c>
      <c r="AL87">
        <v>76.451919000000004</v>
      </c>
      <c r="AM87">
        <v>15.408947</v>
      </c>
      <c r="AN87">
        <v>0.62655000000000005</v>
      </c>
      <c r="AO87">
        <v>27.7546</v>
      </c>
      <c r="AP87">
        <v>10.488892</v>
      </c>
      <c r="AQ87">
        <v>57.835569</v>
      </c>
      <c r="AR87">
        <v>47.325001999999998</v>
      </c>
      <c r="AS87">
        <v>30.452031999999999</v>
      </c>
      <c r="AT87">
        <v>10.834813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73.030000000000015</v>
      </c>
      <c r="BA87">
        <f t="shared" si="4"/>
        <v>2726.2244079999996</v>
      </c>
      <c r="BD87">
        <v>21.67</v>
      </c>
      <c r="BE87">
        <v>6.9</v>
      </c>
      <c r="BF87">
        <v>0.69</v>
      </c>
      <c r="BG87">
        <v>3.8</v>
      </c>
      <c r="BH87">
        <v>5.38</v>
      </c>
      <c r="BI87">
        <v>4.43</v>
      </c>
      <c r="BJ87">
        <v>2.88</v>
      </c>
      <c r="BK87">
        <v>4.1500000000000004</v>
      </c>
      <c r="BL87">
        <v>1.77</v>
      </c>
      <c r="BM87">
        <v>0</v>
      </c>
      <c r="BN87">
        <v>0.46</v>
      </c>
      <c r="BO87">
        <v>14.28</v>
      </c>
      <c r="BP87">
        <v>0</v>
      </c>
      <c r="BQ87">
        <v>4.12</v>
      </c>
      <c r="BR87">
        <v>2.08</v>
      </c>
      <c r="BS87">
        <v>0.42</v>
      </c>
      <c r="BT87">
        <v>0</v>
      </c>
      <c r="BU87">
        <v>0</v>
      </c>
      <c r="BV87">
        <v>0</v>
      </c>
      <c r="BW87">
        <f t="shared" si="5"/>
        <v>73.030000000000015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207.62014500000001</v>
      </c>
      <c r="L88">
        <v>629.17949099999998</v>
      </c>
      <c r="M88">
        <v>86.697000000000003</v>
      </c>
      <c r="N88">
        <v>113.789812</v>
      </c>
      <c r="O88">
        <v>119.12709700000001</v>
      </c>
      <c r="P88">
        <v>118.4859</v>
      </c>
      <c r="Q88">
        <v>10.509603</v>
      </c>
      <c r="R88">
        <v>40.834383000000003</v>
      </c>
      <c r="S88">
        <v>25.421582999999998</v>
      </c>
      <c r="T88">
        <v>0</v>
      </c>
      <c r="U88">
        <v>336.167618</v>
      </c>
      <c r="V88">
        <v>19.970991000000001</v>
      </c>
      <c r="W88">
        <v>42.684786000000003</v>
      </c>
      <c r="X88">
        <v>142.10180199999999</v>
      </c>
      <c r="Y88">
        <v>0</v>
      </c>
      <c r="Z88">
        <v>18.939827000000001</v>
      </c>
      <c r="AA88">
        <v>41.094377999999999</v>
      </c>
      <c r="AB88">
        <v>38.060099000000001</v>
      </c>
      <c r="AC88">
        <v>27.996203000000001</v>
      </c>
      <c r="AD88">
        <v>35.248784999999998</v>
      </c>
      <c r="AE88">
        <v>16.066880999999999</v>
      </c>
      <c r="AF88">
        <v>25.644973</v>
      </c>
      <c r="AG88">
        <v>37.551361</v>
      </c>
      <c r="AH88">
        <v>147.327584</v>
      </c>
      <c r="AI88">
        <v>46.598674000000003</v>
      </c>
      <c r="AJ88">
        <v>0</v>
      </c>
      <c r="AK88">
        <v>48.897108000000003</v>
      </c>
      <c r="AL88">
        <v>76.451919000000004</v>
      </c>
      <c r="AM88">
        <v>15.408947</v>
      </c>
      <c r="AN88">
        <v>0.62655000000000005</v>
      </c>
      <c r="AO88">
        <v>27.7546</v>
      </c>
      <c r="AP88">
        <v>10.488892</v>
      </c>
      <c r="AQ88">
        <v>57.653505000000003</v>
      </c>
      <c r="AR88">
        <v>47.325001999999998</v>
      </c>
      <c r="AS88">
        <v>30.452031999999999</v>
      </c>
      <c r="AT88">
        <v>10.834813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73.030000000000015</v>
      </c>
      <c r="BA88">
        <f t="shared" si="4"/>
        <v>2726.042344</v>
      </c>
      <c r="BD88">
        <v>21.67</v>
      </c>
      <c r="BE88">
        <v>6.9</v>
      </c>
      <c r="BF88">
        <v>0.69</v>
      </c>
      <c r="BG88">
        <v>3.8</v>
      </c>
      <c r="BH88">
        <v>5.38</v>
      </c>
      <c r="BI88">
        <v>4.43</v>
      </c>
      <c r="BJ88">
        <v>2.88</v>
      </c>
      <c r="BK88">
        <v>4.1500000000000004</v>
      </c>
      <c r="BL88">
        <v>1.77</v>
      </c>
      <c r="BM88">
        <v>0</v>
      </c>
      <c r="BN88">
        <v>0.46</v>
      </c>
      <c r="BO88">
        <v>14.28</v>
      </c>
      <c r="BP88">
        <v>0</v>
      </c>
      <c r="BQ88">
        <v>4.12</v>
      </c>
      <c r="BR88">
        <v>2.08</v>
      </c>
      <c r="BS88">
        <v>0.42</v>
      </c>
      <c r="BT88">
        <v>0</v>
      </c>
      <c r="BU88">
        <v>0</v>
      </c>
      <c r="BV88">
        <v>0</v>
      </c>
      <c r="BW88">
        <f t="shared" si="5"/>
        <v>73.030000000000015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207.62014500000001</v>
      </c>
      <c r="L89">
        <v>629.17949099999998</v>
      </c>
      <c r="M89">
        <v>86.697000000000003</v>
      </c>
      <c r="N89">
        <v>113.789812</v>
      </c>
      <c r="O89">
        <v>119.12709700000001</v>
      </c>
      <c r="P89">
        <v>118.4859</v>
      </c>
      <c r="Q89">
        <v>10.509603</v>
      </c>
      <c r="R89">
        <v>40.834383000000003</v>
      </c>
      <c r="S89">
        <v>25.421582999999998</v>
      </c>
      <c r="T89">
        <v>0</v>
      </c>
      <c r="U89">
        <v>336.167618</v>
      </c>
      <c r="V89">
        <v>19.970991000000001</v>
      </c>
      <c r="W89">
        <v>42.684786000000003</v>
      </c>
      <c r="X89">
        <v>142.10180199999999</v>
      </c>
      <c r="Y89">
        <v>0</v>
      </c>
      <c r="Z89">
        <v>18.939827000000001</v>
      </c>
      <c r="AA89">
        <v>41.094377999999999</v>
      </c>
      <c r="AB89">
        <v>38.060099000000001</v>
      </c>
      <c r="AC89">
        <v>27.996203000000001</v>
      </c>
      <c r="AD89">
        <v>35.248784999999998</v>
      </c>
      <c r="AE89">
        <v>16.066880999999999</v>
      </c>
      <c r="AF89">
        <v>25.644973</v>
      </c>
      <c r="AG89">
        <v>37.551361</v>
      </c>
      <c r="AH89">
        <v>147.327584</v>
      </c>
      <c r="AI89">
        <v>46.598674000000003</v>
      </c>
      <c r="AJ89">
        <v>0</v>
      </c>
      <c r="AK89">
        <v>48.897108000000003</v>
      </c>
      <c r="AL89">
        <v>76.451919000000004</v>
      </c>
      <c r="AM89">
        <v>15.408947</v>
      </c>
      <c r="AN89">
        <v>0.62655000000000005</v>
      </c>
      <c r="AO89">
        <v>27.7546</v>
      </c>
      <c r="AP89">
        <v>10.488892</v>
      </c>
      <c r="AQ89">
        <v>57.653505000000003</v>
      </c>
      <c r="AR89">
        <v>47.325001999999998</v>
      </c>
      <c r="AS89">
        <v>30.452031999999999</v>
      </c>
      <c r="AT89">
        <v>10.834813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73.030000000000015</v>
      </c>
      <c r="BA89">
        <f t="shared" si="4"/>
        <v>2726.042344</v>
      </c>
      <c r="BD89">
        <v>21.67</v>
      </c>
      <c r="BE89">
        <v>6.9</v>
      </c>
      <c r="BF89">
        <v>0.69</v>
      </c>
      <c r="BG89">
        <v>3.8</v>
      </c>
      <c r="BH89">
        <v>5.38</v>
      </c>
      <c r="BI89">
        <v>4.43</v>
      </c>
      <c r="BJ89">
        <v>2.88</v>
      </c>
      <c r="BK89">
        <v>4.1500000000000004</v>
      </c>
      <c r="BL89">
        <v>1.77</v>
      </c>
      <c r="BM89">
        <v>0</v>
      </c>
      <c r="BN89">
        <v>0.46</v>
      </c>
      <c r="BO89">
        <v>14.28</v>
      </c>
      <c r="BP89">
        <v>0</v>
      </c>
      <c r="BQ89">
        <v>4.12</v>
      </c>
      <c r="BR89">
        <v>2.08</v>
      </c>
      <c r="BS89">
        <v>0.42</v>
      </c>
      <c r="BT89">
        <v>0</v>
      </c>
      <c r="BU89">
        <v>0</v>
      </c>
      <c r="BV89">
        <v>0</v>
      </c>
      <c r="BW89">
        <f t="shared" si="5"/>
        <v>73.030000000000015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207.62014500000001</v>
      </c>
      <c r="L90">
        <v>629.17949099999998</v>
      </c>
      <c r="M90">
        <v>86.697000000000003</v>
      </c>
      <c r="N90">
        <v>113.789812</v>
      </c>
      <c r="O90">
        <v>119.12709700000001</v>
      </c>
      <c r="P90">
        <v>118.4859</v>
      </c>
      <c r="Q90">
        <v>10.509603</v>
      </c>
      <c r="R90">
        <v>40.834383000000003</v>
      </c>
      <c r="S90">
        <v>25.421582999999998</v>
      </c>
      <c r="T90">
        <v>0</v>
      </c>
      <c r="U90">
        <v>336.167618</v>
      </c>
      <c r="V90">
        <v>19.970991000000001</v>
      </c>
      <c r="W90">
        <v>42.684786000000003</v>
      </c>
      <c r="X90">
        <v>142.10180199999999</v>
      </c>
      <c r="Y90">
        <v>0</v>
      </c>
      <c r="Z90">
        <v>18.939827000000001</v>
      </c>
      <c r="AA90">
        <v>41.094377999999999</v>
      </c>
      <c r="AB90">
        <v>38.060099000000001</v>
      </c>
      <c r="AC90">
        <v>27.996203000000001</v>
      </c>
      <c r="AD90">
        <v>35.248784999999998</v>
      </c>
      <c r="AE90">
        <v>16.066880999999999</v>
      </c>
      <c r="AF90">
        <v>25.644973</v>
      </c>
      <c r="AG90">
        <v>37.551361</v>
      </c>
      <c r="AH90">
        <v>147.327584</v>
      </c>
      <c r="AI90">
        <v>46.598674000000003</v>
      </c>
      <c r="AJ90">
        <v>0</v>
      </c>
      <c r="AK90">
        <v>48.897108000000003</v>
      </c>
      <c r="AL90">
        <v>76.451919000000004</v>
      </c>
      <c r="AM90">
        <v>15.408947</v>
      </c>
      <c r="AN90">
        <v>0.62655000000000005</v>
      </c>
      <c r="AO90">
        <v>27.7546</v>
      </c>
      <c r="AP90">
        <v>10.488892</v>
      </c>
      <c r="AQ90">
        <v>57.653505000000003</v>
      </c>
      <c r="AR90">
        <v>47.325001999999998</v>
      </c>
      <c r="AS90">
        <v>30.452031999999999</v>
      </c>
      <c r="AT90">
        <v>10.834813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73.030000000000015</v>
      </c>
      <c r="BA90">
        <f t="shared" si="4"/>
        <v>2726.042344</v>
      </c>
      <c r="BD90">
        <v>21.67</v>
      </c>
      <c r="BE90">
        <v>6.9</v>
      </c>
      <c r="BF90">
        <v>0.69</v>
      </c>
      <c r="BG90">
        <v>3.8</v>
      </c>
      <c r="BH90">
        <v>5.38</v>
      </c>
      <c r="BI90">
        <v>4.43</v>
      </c>
      <c r="BJ90">
        <v>2.88</v>
      </c>
      <c r="BK90">
        <v>4.1500000000000004</v>
      </c>
      <c r="BL90">
        <v>1.77</v>
      </c>
      <c r="BM90">
        <v>0</v>
      </c>
      <c r="BN90">
        <v>0.46</v>
      </c>
      <c r="BO90">
        <v>14.28</v>
      </c>
      <c r="BP90">
        <v>0</v>
      </c>
      <c r="BQ90">
        <v>4.12</v>
      </c>
      <c r="BR90">
        <v>2.08</v>
      </c>
      <c r="BS90">
        <v>0.42</v>
      </c>
      <c r="BT90">
        <v>0</v>
      </c>
      <c r="BU90">
        <v>0</v>
      </c>
      <c r="BV90">
        <v>0</v>
      </c>
      <c r="BW90">
        <f t="shared" si="5"/>
        <v>73.030000000000015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207.62014500000001</v>
      </c>
      <c r="L91">
        <v>629.17949099999998</v>
      </c>
      <c r="M91">
        <v>86.697000000000003</v>
      </c>
      <c r="N91">
        <v>113.789812</v>
      </c>
      <c r="O91">
        <v>119.12709700000001</v>
      </c>
      <c r="P91">
        <v>118.4859</v>
      </c>
      <c r="Q91">
        <v>10.509603</v>
      </c>
      <c r="R91">
        <v>40.834383000000003</v>
      </c>
      <c r="S91">
        <v>25.421582999999998</v>
      </c>
      <c r="T91">
        <v>0</v>
      </c>
      <c r="U91">
        <v>336.167618</v>
      </c>
      <c r="V91">
        <v>19.970991000000001</v>
      </c>
      <c r="W91">
        <v>42.684786000000003</v>
      </c>
      <c r="X91">
        <v>142.10180199999999</v>
      </c>
      <c r="Y91">
        <v>0</v>
      </c>
      <c r="Z91">
        <v>18.939827000000001</v>
      </c>
      <c r="AA91">
        <v>41.474882000000001</v>
      </c>
      <c r="AB91">
        <v>39.421222</v>
      </c>
      <c r="AC91">
        <v>29.439989000000001</v>
      </c>
      <c r="AD91">
        <v>37.157564000000001</v>
      </c>
      <c r="AE91">
        <v>31.762986999999999</v>
      </c>
      <c r="AF91">
        <v>29.064302000000001</v>
      </c>
      <c r="AG91">
        <v>37.551361</v>
      </c>
      <c r="AH91">
        <v>149.01523700000001</v>
      </c>
      <c r="AI91">
        <v>46.598674000000003</v>
      </c>
      <c r="AJ91">
        <v>0</v>
      </c>
      <c r="AK91">
        <v>48.897108000000003</v>
      </c>
      <c r="AL91">
        <v>76.451919000000004</v>
      </c>
      <c r="AM91">
        <v>16.179393999999998</v>
      </c>
      <c r="AN91">
        <v>0.62655000000000005</v>
      </c>
      <c r="AO91">
        <v>27.7546</v>
      </c>
      <c r="AP91">
        <v>10.488892</v>
      </c>
      <c r="AQ91">
        <v>59.231389999999998</v>
      </c>
      <c r="AR91">
        <v>47.325001999999998</v>
      </c>
      <c r="AS91">
        <v>30.452031999999999</v>
      </c>
      <c r="AT91">
        <v>10.834813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73.89</v>
      </c>
      <c r="BA91">
        <f t="shared" si="4"/>
        <v>2755.1479559999993</v>
      </c>
      <c r="BD91">
        <v>21.67</v>
      </c>
      <c r="BE91">
        <v>7.07</v>
      </c>
      <c r="BF91">
        <v>0.67</v>
      </c>
      <c r="BG91">
        <v>3.91</v>
      </c>
      <c r="BH91">
        <v>5.38</v>
      </c>
      <c r="BI91">
        <v>4.43</v>
      </c>
      <c r="BJ91">
        <v>2.88</v>
      </c>
      <c r="BK91">
        <v>4.22</v>
      </c>
      <c r="BL91">
        <v>1.89</v>
      </c>
      <c r="BM91">
        <v>0</v>
      </c>
      <c r="BN91">
        <v>0.48</v>
      </c>
      <c r="BO91">
        <v>14.63</v>
      </c>
      <c r="BP91">
        <v>0</v>
      </c>
      <c r="BQ91">
        <v>4.25</v>
      </c>
      <c r="BR91">
        <v>1.99</v>
      </c>
      <c r="BS91">
        <v>0.42</v>
      </c>
      <c r="BT91">
        <v>0</v>
      </c>
      <c r="BU91">
        <v>0</v>
      </c>
      <c r="BV91">
        <v>0</v>
      </c>
      <c r="BW91">
        <f t="shared" si="5"/>
        <v>73.89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207.62014500000001</v>
      </c>
      <c r="L92">
        <v>629.17949099999998</v>
      </c>
      <c r="M92">
        <v>86.697000000000003</v>
      </c>
      <c r="N92">
        <v>113.789812</v>
      </c>
      <c r="O92">
        <v>119.12709700000001</v>
      </c>
      <c r="P92">
        <v>118.4859</v>
      </c>
      <c r="Q92">
        <v>10.509603</v>
      </c>
      <c r="R92">
        <v>40.834383000000003</v>
      </c>
      <c r="S92">
        <v>25.421582999999998</v>
      </c>
      <c r="T92">
        <v>0</v>
      </c>
      <c r="U92">
        <v>336.167618</v>
      </c>
      <c r="V92">
        <v>19.970991000000001</v>
      </c>
      <c r="W92">
        <v>42.684786000000003</v>
      </c>
      <c r="X92">
        <v>142.10180199999999</v>
      </c>
      <c r="Y92">
        <v>0</v>
      </c>
      <c r="Z92">
        <v>18.939827000000001</v>
      </c>
      <c r="AA92">
        <v>41.474882000000001</v>
      </c>
      <c r="AB92">
        <v>39.421222</v>
      </c>
      <c r="AC92">
        <v>29.439989000000001</v>
      </c>
      <c r="AD92">
        <v>37.157564000000001</v>
      </c>
      <c r="AE92">
        <v>31.762986999999999</v>
      </c>
      <c r="AF92">
        <v>29.064302000000001</v>
      </c>
      <c r="AG92">
        <v>37.551361</v>
      </c>
      <c r="AH92">
        <v>149.01523700000001</v>
      </c>
      <c r="AI92">
        <v>46.598674000000003</v>
      </c>
      <c r="AJ92">
        <v>0</v>
      </c>
      <c r="AK92">
        <v>48.897108000000003</v>
      </c>
      <c r="AL92">
        <v>76.451919000000004</v>
      </c>
      <c r="AM92">
        <v>16.179393999999998</v>
      </c>
      <c r="AN92">
        <v>0.62655000000000005</v>
      </c>
      <c r="AO92">
        <v>27.7546</v>
      </c>
      <c r="AP92">
        <v>10.488892</v>
      </c>
      <c r="AQ92">
        <v>59.231389999999998</v>
      </c>
      <c r="AR92">
        <v>47.325001999999998</v>
      </c>
      <c r="AS92">
        <v>30.452031999999999</v>
      </c>
      <c r="AT92">
        <v>10.834813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73.89</v>
      </c>
      <c r="BA92">
        <f t="shared" si="4"/>
        <v>2755.1479559999993</v>
      </c>
      <c r="BD92">
        <v>21.67</v>
      </c>
      <c r="BE92">
        <v>7.07</v>
      </c>
      <c r="BF92">
        <v>0.67</v>
      </c>
      <c r="BG92">
        <v>3.91</v>
      </c>
      <c r="BH92">
        <v>5.38</v>
      </c>
      <c r="BI92">
        <v>4.43</v>
      </c>
      <c r="BJ92">
        <v>2.88</v>
      </c>
      <c r="BK92">
        <v>4.22</v>
      </c>
      <c r="BL92">
        <v>1.89</v>
      </c>
      <c r="BM92">
        <v>0</v>
      </c>
      <c r="BN92">
        <v>0.48</v>
      </c>
      <c r="BO92">
        <v>14.63</v>
      </c>
      <c r="BP92">
        <v>0</v>
      </c>
      <c r="BQ92">
        <v>4.25</v>
      </c>
      <c r="BR92">
        <v>1.99</v>
      </c>
      <c r="BS92">
        <v>0.42</v>
      </c>
      <c r="BT92">
        <v>0</v>
      </c>
      <c r="BU92">
        <v>0</v>
      </c>
      <c r="BV92">
        <v>0</v>
      </c>
      <c r="BW92">
        <f t="shared" si="5"/>
        <v>73.89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207.62014500000001</v>
      </c>
      <c r="L93">
        <v>629.17949099999998</v>
      </c>
      <c r="M93">
        <v>86.697000000000003</v>
      </c>
      <c r="N93">
        <v>113.789812</v>
      </c>
      <c r="O93">
        <v>119.12709700000001</v>
      </c>
      <c r="P93">
        <v>118.4859</v>
      </c>
      <c r="Q93">
        <v>10.509603</v>
      </c>
      <c r="R93">
        <v>40.834383000000003</v>
      </c>
      <c r="S93">
        <v>25.421582999999998</v>
      </c>
      <c r="T93">
        <v>0</v>
      </c>
      <c r="U93">
        <v>336.167618</v>
      </c>
      <c r="V93">
        <v>19.970991000000001</v>
      </c>
      <c r="W93">
        <v>42.684786000000003</v>
      </c>
      <c r="X93">
        <v>142.10180199999999</v>
      </c>
      <c r="Y93">
        <v>0</v>
      </c>
      <c r="Z93">
        <v>18.939827000000001</v>
      </c>
      <c r="AA93">
        <v>41.474882000000001</v>
      </c>
      <c r="AB93">
        <v>39.421222</v>
      </c>
      <c r="AC93">
        <v>29.439989000000001</v>
      </c>
      <c r="AD93">
        <v>37.157564000000001</v>
      </c>
      <c r="AE93">
        <v>31.762986999999999</v>
      </c>
      <c r="AF93">
        <v>29.064302000000001</v>
      </c>
      <c r="AG93">
        <v>37.551361</v>
      </c>
      <c r="AH93">
        <v>149.01523700000001</v>
      </c>
      <c r="AI93">
        <v>46.598674000000003</v>
      </c>
      <c r="AJ93">
        <v>0</v>
      </c>
      <c r="AK93">
        <v>48.897108000000003</v>
      </c>
      <c r="AL93">
        <v>76.451919000000004</v>
      </c>
      <c r="AM93">
        <v>16.179393999999998</v>
      </c>
      <c r="AN93">
        <v>0.62655000000000005</v>
      </c>
      <c r="AO93">
        <v>27.7546</v>
      </c>
      <c r="AP93">
        <v>4.9359489999999999</v>
      </c>
      <c r="AQ93">
        <v>59.231389999999998</v>
      </c>
      <c r="AR93">
        <v>47.325001999999998</v>
      </c>
      <c r="AS93">
        <v>30.452031999999999</v>
      </c>
      <c r="AT93">
        <v>10.834813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73.89</v>
      </c>
      <c r="BA93">
        <f t="shared" si="4"/>
        <v>2749.5950129999997</v>
      </c>
      <c r="BD93">
        <v>21.67</v>
      </c>
      <c r="BE93">
        <v>7.07</v>
      </c>
      <c r="BF93">
        <v>0.67</v>
      </c>
      <c r="BG93">
        <v>3.91</v>
      </c>
      <c r="BH93">
        <v>5.38</v>
      </c>
      <c r="BI93">
        <v>4.43</v>
      </c>
      <c r="BJ93">
        <v>2.88</v>
      </c>
      <c r="BK93">
        <v>4.22</v>
      </c>
      <c r="BL93">
        <v>1.89</v>
      </c>
      <c r="BM93">
        <v>0</v>
      </c>
      <c r="BN93">
        <v>0.48</v>
      </c>
      <c r="BO93">
        <v>14.63</v>
      </c>
      <c r="BP93">
        <v>0</v>
      </c>
      <c r="BQ93">
        <v>4.25</v>
      </c>
      <c r="BR93">
        <v>1.99</v>
      </c>
      <c r="BS93">
        <v>0.42</v>
      </c>
      <c r="BT93">
        <v>0</v>
      </c>
      <c r="BU93">
        <v>0</v>
      </c>
      <c r="BV93">
        <v>0</v>
      </c>
      <c r="BW93">
        <f t="shared" si="5"/>
        <v>73.89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207.62014500000001</v>
      </c>
      <c r="L94">
        <v>629.17949099999998</v>
      </c>
      <c r="M94">
        <v>86.697000000000003</v>
      </c>
      <c r="N94">
        <v>113.789812</v>
      </c>
      <c r="O94">
        <v>119.12709700000001</v>
      </c>
      <c r="P94">
        <v>118.4859</v>
      </c>
      <c r="Q94">
        <v>10.509603</v>
      </c>
      <c r="R94">
        <v>40.834383000000003</v>
      </c>
      <c r="S94">
        <v>25.421582999999998</v>
      </c>
      <c r="T94">
        <v>0</v>
      </c>
      <c r="U94">
        <v>336.167618</v>
      </c>
      <c r="V94">
        <v>19.970991000000001</v>
      </c>
      <c r="W94">
        <v>42.684786000000003</v>
      </c>
      <c r="X94">
        <v>142.10180199999999</v>
      </c>
      <c r="Y94">
        <v>0</v>
      </c>
      <c r="Z94">
        <v>18.939827000000001</v>
      </c>
      <c r="AA94">
        <v>41.474882000000001</v>
      </c>
      <c r="AB94">
        <v>39.421222</v>
      </c>
      <c r="AC94">
        <v>29.439989000000001</v>
      </c>
      <c r="AD94">
        <v>37.157564000000001</v>
      </c>
      <c r="AE94">
        <v>31.762986999999999</v>
      </c>
      <c r="AF94">
        <v>29.064302000000001</v>
      </c>
      <c r="AG94">
        <v>37.551361</v>
      </c>
      <c r="AH94">
        <v>149.01523700000001</v>
      </c>
      <c r="AI94">
        <v>46.598674000000003</v>
      </c>
      <c r="AJ94">
        <v>0</v>
      </c>
      <c r="AK94">
        <v>48.897108000000003</v>
      </c>
      <c r="AL94">
        <v>76.451919000000004</v>
      </c>
      <c r="AM94">
        <v>16.179393999999998</v>
      </c>
      <c r="AN94">
        <v>0.62655000000000005</v>
      </c>
      <c r="AO94">
        <v>27.7546</v>
      </c>
      <c r="AP94">
        <v>4.9359489999999999</v>
      </c>
      <c r="AQ94">
        <v>59.231389999999998</v>
      </c>
      <c r="AR94">
        <v>47.325001999999998</v>
      </c>
      <c r="AS94">
        <v>30.452031999999999</v>
      </c>
      <c r="AT94">
        <v>10.834813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73.800000000000011</v>
      </c>
      <c r="BA94">
        <f t="shared" si="4"/>
        <v>2749.505013</v>
      </c>
      <c r="BD94">
        <v>21.67</v>
      </c>
      <c r="BE94">
        <v>7.07</v>
      </c>
      <c r="BF94">
        <v>0.67</v>
      </c>
      <c r="BG94">
        <v>3.91</v>
      </c>
      <c r="BH94">
        <v>5.38</v>
      </c>
      <c r="BI94">
        <v>4.43</v>
      </c>
      <c r="BJ94">
        <v>2.88</v>
      </c>
      <c r="BK94">
        <v>4.17</v>
      </c>
      <c r="BL94">
        <v>1.85</v>
      </c>
      <c r="BM94">
        <v>0</v>
      </c>
      <c r="BN94">
        <v>0.48</v>
      </c>
      <c r="BO94">
        <v>14.63</v>
      </c>
      <c r="BP94">
        <v>0</v>
      </c>
      <c r="BQ94">
        <v>4.25</v>
      </c>
      <c r="BR94">
        <v>1.99</v>
      </c>
      <c r="BS94">
        <v>0.42</v>
      </c>
      <c r="BT94">
        <v>0</v>
      </c>
      <c r="BU94">
        <v>0</v>
      </c>
      <c r="BV94">
        <v>0</v>
      </c>
      <c r="BW94">
        <f t="shared" si="5"/>
        <v>73.800000000000011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207.62014500000001</v>
      </c>
      <c r="L95">
        <v>570.44477800000004</v>
      </c>
      <c r="M95">
        <v>86.697000000000003</v>
      </c>
      <c r="N95">
        <v>113.789812</v>
      </c>
      <c r="O95">
        <v>119.12709700000001</v>
      </c>
      <c r="P95">
        <v>118.4859</v>
      </c>
      <c r="Q95">
        <v>10.509603</v>
      </c>
      <c r="R95">
        <v>40.834383000000003</v>
      </c>
      <c r="S95">
        <v>25.421582999999998</v>
      </c>
      <c r="T95">
        <v>0</v>
      </c>
      <c r="U95">
        <v>336.167618</v>
      </c>
      <c r="V95">
        <v>19.970991000000001</v>
      </c>
      <c r="W95">
        <v>42.684786000000003</v>
      </c>
      <c r="X95">
        <v>142.10180199999999</v>
      </c>
      <c r="Y95">
        <v>0</v>
      </c>
      <c r="Z95">
        <v>18.939827000000001</v>
      </c>
      <c r="AA95">
        <v>41.094377999999999</v>
      </c>
      <c r="AB95">
        <v>38.060099000000001</v>
      </c>
      <c r="AC95">
        <v>27.996203000000001</v>
      </c>
      <c r="AD95">
        <v>35.248784999999998</v>
      </c>
      <c r="AE95">
        <v>31.762986999999999</v>
      </c>
      <c r="AF95">
        <v>25.644973</v>
      </c>
      <c r="AG95">
        <v>37.551361</v>
      </c>
      <c r="AH95">
        <v>147.327584</v>
      </c>
      <c r="AI95">
        <v>46.598674000000003</v>
      </c>
      <c r="AJ95">
        <v>0</v>
      </c>
      <c r="AK95">
        <v>48.897108000000003</v>
      </c>
      <c r="AL95">
        <v>76.451919000000004</v>
      </c>
      <c r="AM95">
        <v>15.408947</v>
      </c>
      <c r="AN95">
        <v>0.62655000000000005</v>
      </c>
      <c r="AO95">
        <v>27.7546</v>
      </c>
      <c r="AP95">
        <v>5.552943</v>
      </c>
      <c r="AQ95">
        <v>55.832867999999998</v>
      </c>
      <c r="AR95">
        <v>47.325001999999998</v>
      </c>
      <c r="AS95">
        <v>30.063282999999998</v>
      </c>
      <c r="AT95">
        <v>10.834813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73.800000000000011</v>
      </c>
      <c r="BA95">
        <f t="shared" si="4"/>
        <v>2676.6284020000003</v>
      </c>
      <c r="BD95">
        <v>21.67</v>
      </c>
      <c r="BE95">
        <v>7.07</v>
      </c>
      <c r="BF95">
        <v>0.67</v>
      </c>
      <c r="BG95">
        <v>3.91</v>
      </c>
      <c r="BH95">
        <v>5.38</v>
      </c>
      <c r="BI95">
        <v>4.43</v>
      </c>
      <c r="BJ95">
        <v>2.88</v>
      </c>
      <c r="BK95">
        <v>4.17</v>
      </c>
      <c r="BL95">
        <v>1.85</v>
      </c>
      <c r="BM95">
        <v>0</v>
      </c>
      <c r="BN95">
        <v>0.48</v>
      </c>
      <c r="BO95">
        <v>14.63</v>
      </c>
      <c r="BP95">
        <v>0</v>
      </c>
      <c r="BQ95">
        <v>4.25</v>
      </c>
      <c r="BR95">
        <v>1.99</v>
      </c>
      <c r="BS95">
        <v>0.42</v>
      </c>
      <c r="BT95">
        <v>0</v>
      </c>
      <c r="BU95">
        <v>0</v>
      </c>
      <c r="BV95">
        <v>0</v>
      </c>
      <c r="BW95">
        <f t="shared" si="5"/>
        <v>73.800000000000011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207.62014500000001</v>
      </c>
      <c r="L96">
        <v>570.44477800000004</v>
      </c>
      <c r="M96">
        <v>86.697000000000003</v>
      </c>
      <c r="N96">
        <v>113.789812</v>
      </c>
      <c r="O96">
        <v>119.12709700000001</v>
      </c>
      <c r="P96">
        <v>118.4859</v>
      </c>
      <c r="Q96">
        <v>10.509603</v>
      </c>
      <c r="R96">
        <v>40.834383000000003</v>
      </c>
      <c r="S96">
        <v>25.421582999999998</v>
      </c>
      <c r="T96">
        <v>0</v>
      </c>
      <c r="U96">
        <v>336.167618</v>
      </c>
      <c r="V96">
        <v>19.970991000000001</v>
      </c>
      <c r="W96">
        <v>42.684786000000003</v>
      </c>
      <c r="X96">
        <v>142.10180199999999</v>
      </c>
      <c r="Y96">
        <v>0</v>
      </c>
      <c r="Z96">
        <v>18.939827000000001</v>
      </c>
      <c r="AA96">
        <v>41.094377999999999</v>
      </c>
      <c r="AB96">
        <v>38.060099000000001</v>
      </c>
      <c r="AC96">
        <v>27.996203000000001</v>
      </c>
      <c r="AD96">
        <v>35.248784999999998</v>
      </c>
      <c r="AE96">
        <v>31.762986999999999</v>
      </c>
      <c r="AF96">
        <v>25.644973</v>
      </c>
      <c r="AG96">
        <v>37.551361</v>
      </c>
      <c r="AH96">
        <v>147.327584</v>
      </c>
      <c r="AI96">
        <v>46.598674000000003</v>
      </c>
      <c r="AJ96">
        <v>0</v>
      </c>
      <c r="AK96">
        <v>48.897108000000003</v>
      </c>
      <c r="AL96">
        <v>76.451919000000004</v>
      </c>
      <c r="AM96">
        <v>15.408947</v>
      </c>
      <c r="AN96">
        <v>0.62655000000000005</v>
      </c>
      <c r="AO96">
        <v>27.7546</v>
      </c>
      <c r="AP96">
        <v>5.552943</v>
      </c>
      <c r="AQ96">
        <v>55.832867999999998</v>
      </c>
      <c r="AR96">
        <v>47.325001999999998</v>
      </c>
      <c r="AS96">
        <v>30.063282999999998</v>
      </c>
      <c r="AT96">
        <v>10.834813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73.800000000000011</v>
      </c>
      <c r="BA96">
        <f t="shared" si="4"/>
        <v>2676.6284020000003</v>
      </c>
      <c r="BD96">
        <v>21.67</v>
      </c>
      <c r="BE96">
        <v>7.07</v>
      </c>
      <c r="BF96">
        <v>0.67</v>
      </c>
      <c r="BG96">
        <v>3.91</v>
      </c>
      <c r="BH96">
        <v>5.38</v>
      </c>
      <c r="BI96">
        <v>4.43</v>
      </c>
      <c r="BJ96">
        <v>2.88</v>
      </c>
      <c r="BK96">
        <v>4.17</v>
      </c>
      <c r="BL96">
        <v>1.85</v>
      </c>
      <c r="BM96">
        <v>0</v>
      </c>
      <c r="BN96">
        <v>0.48</v>
      </c>
      <c r="BO96">
        <v>14.63</v>
      </c>
      <c r="BP96">
        <v>0</v>
      </c>
      <c r="BQ96">
        <v>4.25</v>
      </c>
      <c r="BR96">
        <v>1.99</v>
      </c>
      <c r="BS96">
        <v>0.42</v>
      </c>
      <c r="BT96">
        <v>0</v>
      </c>
      <c r="BU96">
        <v>0</v>
      </c>
      <c r="BV96">
        <v>0</v>
      </c>
      <c r="BW96">
        <f t="shared" si="5"/>
        <v>73.800000000000011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207.62014500000001</v>
      </c>
      <c r="L97">
        <v>570.44477800000004</v>
      </c>
      <c r="M97">
        <v>86.697000000000003</v>
      </c>
      <c r="N97">
        <v>113.789812</v>
      </c>
      <c r="O97">
        <v>119.12709700000001</v>
      </c>
      <c r="P97">
        <v>118.4859</v>
      </c>
      <c r="Q97">
        <v>10.509603</v>
      </c>
      <c r="R97">
        <v>40.834383000000003</v>
      </c>
      <c r="S97">
        <v>25.421582999999998</v>
      </c>
      <c r="T97">
        <v>0</v>
      </c>
      <c r="U97">
        <v>336.167618</v>
      </c>
      <c r="V97">
        <v>19.970991000000001</v>
      </c>
      <c r="W97">
        <v>42.684786000000003</v>
      </c>
      <c r="X97">
        <v>142.10180199999999</v>
      </c>
      <c r="Y97">
        <v>0</v>
      </c>
      <c r="Z97">
        <v>18.939827000000001</v>
      </c>
      <c r="AA97">
        <v>41.094377999999999</v>
      </c>
      <c r="AB97">
        <v>38.060099000000001</v>
      </c>
      <c r="AC97">
        <v>27.996203000000001</v>
      </c>
      <c r="AD97">
        <v>35.248784999999998</v>
      </c>
      <c r="AE97">
        <v>31.762986999999999</v>
      </c>
      <c r="AF97">
        <v>17.096647999999998</v>
      </c>
      <c r="AG97">
        <v>37.551361</v>
      </c>
      <c r="AH97">
        <v>147.327584</v>
      </c>
      <c r="AI97">
        <v>46.598674000000003</v>
      </c>
      <c r="AJ97">
        <v>0</v>
      </c>
      <c r="AK97">
        <v>48.897108000000003</v>
      </c>
      <c r="AL97">
        <v>61.564503000000002</v>
      </c>
      <c r="AM97">
        <v>15.408947</v>
      </c>
      <c r="AN97">
        <v>0.62655000000000005</v>
      </c>
      <c r="AO97">
        <v>27.7546</v>
      </c>
      <c r="AP97">
        <v>11.105886</v>
      </c>
      <c r="AQ97">
        <v>55.832867999999998</v>
      </c>
      <c r="AR97">
        <v>47.325001999999998</v>
      </c>
      <c r="AS97">
        <v>30.063282999999998</v>
      </c>
      <c r="AT97">
        <v>10.834813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73.760000000000005</v>
      </c>
      <c r="BA97">
        <f t="shared" si="4"/>
        <v>2658.7056039999998</v>
      </c>
      <c r="BD97">
        <v>21.67</v>
      </c>
      <c r="BE97">
        <v>7.07</v>
      </c>
      <c r="BF97">
        <v>0.63</v>
      </c>
      <c r="BG97">
        <v>3.91</v>
      </c>
      <c r="BH97">
        <v>5.38</v>
      </c>
      <c r="BI97">
        <v>4.43</v>
      </c>
      <c r="BJ97">
        <v>2.88</v>
      </c>
      <c r="BK97">
        <v>4.17</v>
      </c>
      <c r="BL97">
        <v>1.85</v>
      </c>
      <c r="BM97">
        <v>0</v>
      </c>
      <c r="BN97">
        <v>0.48</v>
      </c>
      <c r="BO97">
        <v>14.63</v>
      </c>
      <c r="BP97">
        <v>0</v>
      </c>
      <c r="BQ97">
        <v>4.25</v>
      </c>
      <c r="BR97">
        <v>1.99</v>
      </c>
      <c r="BS97">
        <v>0.42</v>
      </c>
      <c r="BT97">
        <v>0</v>
      </c>
      <c r="BU97">
        <v>0</v>
      </c>
      <c r="BV97">
        <v>0</v>
      </c>
      <c r="BW97">
        <f t="shared" si="5"/>
        <v>73.760000000000005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207.62014500000001</v>
      </c>
      <c r="L98">
        <v>570.44477800000004</v>
      </c>
      <c r="M98">
        <v>86.697000000000003</v>
      </c>
      <c r="N98">
        <v>113.789812</v>
      </c>
      <c r="O98">
        <v>119.12709700000001</v>
      </c>
      <c r="P98">
        <v>118.4859</v>
      </c>
      <c r="Q98">
        <v>10.509603</v>
      </c>
      <c r="R98">
        <v>40.834383000000003</v>
      </c>
      <c r="S98">
        <v>25.421582999999998</v>
      </c>
      <c r="T98">
        <v>0</v>
      </c>
      <c r="U98">
        <v>336.167618</v>
      </c>
      <c r="V98">
        <v>19.970991000000001</v>
      </c>
      <c r="W98">
        <v>42.684786000000003</v>
      </c>
      <c r="X98">
        <v>142.10180199999999</v>
      </c>
      <c r="Y98">
        <v>0</v>
      </c>
      <c r="Z98">
        <v>18.939827000000001</v>
      </c>
      <c r="AA98">
        <v>41.094377999999999</v>
      </c>
      <c r="AB98">
        <v>38.060099000000001</v>
      </c>
      <c r="AC98">
        <v>27.996203000000001</v>
      </c>
      <c r="AD98">
        <v>35.248784999999998</v>
      </c>
      <c r="AE98">
        <v>31.762986999999999</v>
      </c>
      <c r="AF98">
        <v>17.096647999999998</v>
      </c>
      <c r="AG98">
        <v>37.551361</v>
      </c>
      <c r="AH98">
        <v>147.327584</v>
      </c>
      <c r="AI98">
        <v>46.598674000000003</v>
      </c>
      <c r="AJ98">
        <v>0</v>
      </c>
      <c r="AK98">
        <v>48.897108000000003</v>
      </c>
      <c r="AL98">
        <v>61.564503000000002</v>
      </c>
      <c r="AM98">
        <v>15.408947</v>
      </c>
      <c r="AN98">
        <v>0.62655000000000005</v>
      </c>
      <c r="AO98">
        <v>27.7546</v>
      </c>
      <c r="AP98">
        <v>11.105886</v>
      </c>
      <c r="AQ98">
        <v>55.832867999999998</v>
      </c>
      <c r="AR98">
        <v>47.325001999999998</v>
      </c>
      <c r="AS98">
        <v>30.063282999999998</v>
      </c>
      <c r="AT98">
        <v>10.834813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73.760000000000005</v>
      </c>
      <c r="BA98">
        <f t="shared" si="4"/>
        <v>2658.7056039999998</v>
      </c>
      <c r="BD98">
        <v>21.67</v>
      </c>
      <c r="BE98">
        <v>7.07</v>
      </c>
      <c r="BF98">
        <v>0.63</v>
      </c>
      <c r="BG98">
        <v>3.91</v>
      </c>
      <c r="BH98">
        <v>5.38</v>
      </c>
      <c r="BI98">
        <v>4.43</v>
      </c>
      <c r="BJ98">
        <v>2.88</v>
      </c>
      <c r="BK98">
        <v>4.17</v>
      </c>
      <c r="BL98">
        <v>1.85</v>
      </c>
      <c r="BM98">
        <v>0</v>
      </c>
      <c r="BN98">
        <v>0.48</v>
      </c>
      <c r="BO98">
        <v>14.63</v>
      </c>
      <c r="BP98">
        <v>0</v>
      </c>
      <c r="BQ98">
        <v>4.25</v>
      </c>
      <c r="BR98">
        <v>1.99</v>
      </c>
      <c r="BS98">
        <v>0.42</v>
      </c>
      <c r="BT98">
        <v>0</v>
      </c>
      <c r="BU98">
        <v>0</v>
      </c>
      <c r="BV98">
        <v>0</v>
      </c>
      <c r="BW98">
        <f t="shared" si="5"/>
        <v>73.760000000000005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1.9265999999999999E-4</v>
      </c>
      <c r="E99">
        <f t="shared" si="6"/>
        <v>0</v>
      </c>
      <c r="F99">
        <f t="shared" si="6"/>
        <v>0</v>
      </c>
      <c r="G99">
        <f t="shared" si="6"/>
        <v>2.4612315000000001E-3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4.6819957032500046</v>
      </c>
      <c r="L99">
        <f t="shared" si="6"/>
        <v>12.168988465750006</v>
      </c>
      <c r="M99">
        <f t="shared" si="6"/>
        <v>2.0807280000000024</v>
      </c>
      <c r="N99">
        <f t="shared" si="6"/>
        <v>2.7309554880000055</v>
      </c>
      <c r="O99">
        <f t="shared" si="6"/>
        <v>2.8590503280000004</v>
      </c>
      <c r="P99">
        <f t="shared" si="6"/>
        <v>2.8436615999999955</v>
      </c>
      <c r="Q99">
        <f t="shared" si="6"/>
        <v>0.24098300075000001</v>
      </c>
      <c r="R99">
        <f t="shared" si="6"/>
        <v>0.9185214267499987</v>
      </c>
      <c r="S99">
        <f t="shared" si="6"/>
        <v>0.57972573500000069</v>
      </c>
      <c r="T99">
        <f t="shared" si="6"/>
        <v>0</v>
      </c>
      <c r="U99">
        <f t="shared" si="6"/>
        <v>8.0680228319999916</v>
      </c>
      <c r="V99">
        <f t="shared" si="6"/>
        <v>0.33625574799999985</v>
      </c>
      <c r="W99">
        <f t="shared" si="6"/>
        <v>1.0256683204999997</v>
      </c>
      <c r="X99">
        <f t="shared" si="6"/>
        <v>3.4006875594999939</v>
      </c>
      <c r="Y99">
        <f t="shared" si="6"/>
        <v>0</v>
      </c>
      <c r="Z99">
        <f t="shared" si="6"/>
        <v>0.3851765714999994</v>
      </c>
      <c r="AA99">
        <f t="shared" si="6"/>
        <v>0.98626507324999801</v>
      </c>
      <c r="AB99">
        <f t="shared" si="6"/>
        <v>0.91752574499999862</v>
      </c>
      <c r="AC99">
        <f t="shared" si="6"/>
        <v>0.67624022999999978</v>
      </c>
      <c r="AD99">
        <f t="shared" si="6"/>
        <v>0.85169717699999892</v>
      </c>
      <c r="AE99">
        <f t="shared" si="6"/>
        <v>0.59750257500000048</v>
      </c>
      <c r="AF99">
        <f t="shared" si="6"/>
        <v>0.29805156749999978</v>
      </c>
      <c r="AG99">
        <f t="shared" si="6"/>
        <v>0.90123266399999857</v>
      </c>
      <c r="AH99">
        <f t="shared" si="6"/>
        <v>3.5409249750000011</v>
      </c>
      <c r="AI99">
        <f t="shared" si="6"/>
        <v>0.80873225324999953</v>
      </c>
      <c r="AJ99">
        <f t="shared" si="6"/>
        <v>0</v>
      </c>
      <c r="AK99">
        <f t="shared" si="6"/>
        <v>1.1735305920000021</v>
      </c>
      <c r="AL99">
        <f t="shared" si="6"/>
        <v>1.8214138010000014</v>
      </c>
      <c r="AM99">
        <f t="shared" si="6"/>
        <v>0.37212606899999973</v>
      </c>
      <c r="AN99">
        <f t="shared" si="6"/>
        <v>1.5239908000000031E-2</v>
      </c>
      <c r="AO99">
        <f t="shared" si="6"/>
        <v>0.66611040000000099</v>
      </c>
      <c r="AP99">
        <f t="shared" si="6"/>
        <v>0.23754255799999974</v>
      </c>
      <c r="AQ99">
        <f t="shared" si="6"/>
        <v>0.52191593899999977</v>
      </c>
      <c r="AR99">
        <f t="shared" si="6"/>
        <v>1.1453713979999995</v>
      </c>
      <c r="AS99">
        <f t="shared" si="6"/>
        <v>0.73205389350000016</v>
      </c>
      <c r="AT99">
        <f t="shared" si="6"/>
        <v>0.25842197600000061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1.7563100000000016</v>
      </c>
      <c r="BA99">
        <f t="shared" si="4"/>
        <v>60.601283464999987</v>
      </c>
      <c r="BD99">
        <f t="shared" ref="BD99:BW99" si="7">SUM(BD3:BD98)/4000</f>
        <v>0.52008000000000076</v>
      </c>
      <c r="BE99">
        <f t="shared" si="7"/>
        <v>0.16835999999999993</v>
      </c>
      <c r="BF99">
        <f t="shared" si="7"/>
        <v>1.7837499999999975E-2</v>
      </c>
      <c r="BG99">
        <f t="shared" si="7"/>
        <v>9.2960000000000098E-2</v>
      </c>
      <c r="BH99">
        <f t="shared" si="7"/>
        <v>0.12839999999999996</v>
      </c>
      <c r="BI99">
        <f t="shared" si="7"/>
        <v>0.10632000000000014</v>
      </c>
      <c r="BJ99">
        <f t="shared" si="7"/>
        <v>6.9119999999999931E-2</v>
      </c>
      <c r="BK99">
        <f t="shared" si="7"/>
        <v>9.6937499999999899E-2</v>
      </c>
      <c r="BL99">
        <f t="shared" si="7"/>
        <v>4.5910000000000013E-2</v>
      </c>
      <c r="BM99">
        <f t="shared" si="7"/>
        <v>0</v>
      </c>
      <c r="BN99">
        <f t="shared" si="7"/>
        <v>1.1359999999999999E-2</v>
      </c>
      <c r="BO99">
        <f t="shared" si="7"/>
        <v>0.33946499999999974</v>
      </c>
      <c r="BP99">
        <f t="shared" si="7"/>
        <v>0</v>
      </c>
      <c r="BQ99">
        <f t="shared" si="7"/>
        <v>0.10096000000000002</v>
      </c>
      <c r="BR99">
        <f t="shared" si="7"/>
        <v>4.8560000000000055E-2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1.7563100000000016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260.67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115.74</v>
      </c>
      <c r="J3">
        <v>270.93</v>
      </c>
      <c r="K3">
        <v>85.85</v>
      </c>
      <c r="L3">
        <v>10.6</v>
      </c>
      <c r="M3">
        <v>43.93</v>
      </c>
      <c r="N3" s="135">
        <v>0</v>
      </c>
      <c r="O3" s="135">
        <v>0</v>
      </c>
      <c r="P3" s="135">
        <v>0</v>
      </c>
      <c r="Q3">
        <v>10.74</v>
      </c>
      <c r="R3">
        <v>0</v>
      </c>
      <c r="S3">
        <v>9.73</v>
      </c>
      <c r="T3">
        <v>21.93</v>
      </c>
      <c r="U3">
        <v>7.31</v>
      </c>
      <c r="V3">
        <v>7.3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260.67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115.74</v>
      </c>
      <c r="J4">
        <v>270.93</v>
      </c>
      <c r="K4">
        <v>85.85</v>
      </c>
      <c r="L4">
        <v>10.6</v>
      </c>
      <c r="M4">
        <v>43.89</v>
      </c>
      <c r="N4" s="135">
        <v>0</v>
      </c>
      <c r="O4" s="135">
        <v>0</v>
      </c>
      <c r="P4" s="135">
        <v>0</v>
      </c>
      <c r="Q4">
        <v>10.74</v>
      </c>
      <c r="R4">
        <v>0</v>
      </c>
      <c r="S4">
        <v>9.73</v>
      </c>
      <c r="T4">
        <v>21.13</v>
      </c>
      <c r="U4">
        <v>7.04</v>
      </c>
      <c r="V4">
        <v>7.05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260.67</v>
      </c>
      <c r="C5" s="75">
        <v>86.89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115.74</v>
      </c>
      <c r="J5">
        <v>270.93</v>
      </c>
      <c r="K5">
        <v>85.85</v>
      </c>
      <c r="L5">
        <v>10.6</v>
      </c>
      <c r="M5">
        <v>43.9</v>
      </c>
      <c r="N5" s="135">
        <v>0</v>
      </c>
      <c r="O5" s="135">
        <v>0</v>
      </c>
      <c r="P5" s="135">
        <v>0</v>
      </c>
      <c r="Q5">
        <v>10.74</v>
      </c>
      <c r="R5">
        <v>0</v>
      </c>
      <c r="S5">
        <v>9.73</v>
      </c>
      <c r="T5">
        <v>25.81</v>
      </c>
      <c r="U5">
        <v>8.6</v>
      </c>
      <c r="V5">
        <v>8.61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260.67</v>
      </c>
      <c r="C6" s="75">
        <v>86.89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115.74</v>
      </c>
      <c r="J6">
        <v>270.93</v>
      </c>
      <c r="K6">
        <v>85.85</v>
      </c>
      <c r="L6">
        <v>10.6</v>
      </c>
      <c r="M6">
        <v>43.91</v>
      </c>
      <c r="N6" s="135">
        <v>0</v>
      </c>
      <c r="O6" s="135">
        <v>0</v>
      </c>
      <c r="P6" s="135">
        <v>0</v>
      </c>
      <c r="Q6">
        <v>10.74</v>
      </c>
      <c r="R6">
        <v>0</v>
      </c>
      <c r="S6">
        <v>9.73</v>
      </c>
      <c r="T6">
        <v>25.74</v>
      </c>
      <c r="U6">
        <v>8.58</v>
      </c>
      <c r="V6">
        <v>8.57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260.67</v>
      </c>
      <c r="C7" s="75">
        <v>86.89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115.74</v>
      </c>
      <c r="J7">
        <v>270.93</v>
      </c>
      <c r="K7">
        <v>85.85</v>
      </c>
      <c r="L7">
        <v>10.6</v>
      </c>
      <c r="M7">
        <v>43.95</v>
      </c>
      <c r="N7" s="135">
        <v>0</v>
      </c>
      <c r="O7" s="135">
        <v>0</v>
      </c>
      <c r="P7" s="135">
        <v>0</v>
      </c>
      <c r="Q7">
        <v>10.74</v>
      </c>
      <c r="R7">
        <v>0</v>
      </c>
      <c r="S7">
        <v>9.58</v>
      </c>
      <c r="T7">
        <v>25.84</v>
      </c>
      <c r="U7">
        <v>8.61</v>
      </c>
      <c r="V7">
        <v>8.6199999999999992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260.67</v>
      </c>
      <c r="C8" s="75">
        <v>86.89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115.74</v>
      </c>
      <c r="J8">
        <v>270.93</v>
      </c>
      <c r="K8">
        <v>85.85</v>
      </c>
      <c r="L8">
        <v>10.6</v>
      </c>
      <c r="M8">
        <v>43.99</v>
      </c>
      <c r="N8" s="135">
        <v>0</v>
      </c>
      <c r="O8" s="135">
        <v>0</v>
      </c>
      <c r="P8" s="135">
        <v>0</v>
      </c>
      <c r="Q8">
        <v>10.74</v>
      </c>
      <c r="R8">
        <v>0</v>
      </c>
      <c r="S8">
        <v>9.58</v>
      </c>
      <c r="T8">
        <v>25.91</v>
      </c>
      <c r="U8">
        <v>8.64</v>
      </c>
      <c r="V8">
        <v>8.6300000000000008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260.67</v>
      </c>
      <c r="C9" s="75">
        <v>86.89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115.74</v>
      </c>
      <c r="J9">
        <v>270.93</v>
      </c>
      <c r="K9">
        <v>85.85</v>
      </c>
      <c r="L9">
        <v>10.6</v>
      </c>
      <c r="M9">
        <v>43.83</v>
      </c>
      <c r="N9" s="135">
        <v>0</v>
      </c>
      <c r="O9" s="135">
        <v>0</v>
      </c>
      <c r="P9" s="135">
        <v>0</v>
      </c>
      <c r="Q9">
        <v>10.74</v>
      </c>
      <c r="R9">
        <v>0</v>
      </c>
      <c r="S9">
        <v>9.58</v>
      </c>
      <c r="T9">
        <v>25.88</v>
      </c>
      <c r="U9">
        <v>8.6300000000000008</v>
      </c>
      <c r="V9">
        <v>8.6199999999999992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260.67</v>
      </c>
      <c r="C10" s="75">
        <v>86.89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115.74</v>
      </c>
      <c r="J10">
        <v>270.93</v>
      </c>
      <c r="K10">
        <v>85.85</v>
      </c>
      <c r="L10">
        <v>10.6</v>
      </c>
      <c r="M10">
        <v>43.97</v>
      </c>
      <c r="N10" s="135">
        <v>0</v>
      </c>
      <c r="O10" s="135">
        <v>0</v>
      </c>
      <c r="P10" s="135">
        <v>0</v>
      </c>
      <c r="Q10">
        <v>10.74</v>
      </c>
      <c r="R10">
        <v>0</v>
      </c>
      <c r="S10">
        <v>9.58</v>
      </c>
      <c r="T10">
        <v>25.61</v>
      </c>
      <c r="U10">
        <v>8.5399999999999991</v>
      </c>
      <c r="V10">
        <v>8.52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260.67</v>
      </c>
      <c r="C11" s="75">
        <v>86.89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115.74</v>
      </c>
      <c r="J11">
        <v>270.93</v>
      </c>
      <c r="K11">
        <v>85.85</v>
      </c>
      <c r="L11">
        <v>10.6</v>
      </c>
      <c r="M11">
        <v>43.95</v>
      </c>
      <c r="N11" s="135">
        <v>0</v>
      </c>
      <c r="O11" s="135">
        <v>0</v>
      </c>
      <c r="P11" s="135">
        <v>0</v>
      </c>
      <c r="Q11">
        <v>10.74</v>
      </c>
      <c r="R11">
        <v>0</v>
      </c>
      <c r="S11">
        <v>9.4499999999999993</v>
      </c>
      <c r="T11">
        <v>25.53</v>
      </c>
      <c r="U11">
        <v>8.51</v>
      </c>
      <c r="V11">
        <v>8.51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260.67</v>
      </c>
      <c r="C12" s="75">
        <v>86.89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115.74</v>
      </c>
      <c r="J12">
        <v>270.93</v>
      </c>
      <c r="K12">
        <v>85.85</v>
      </c>
      <c r="L12">
        <v>10.6</v>
      </c>
      <c r="M12">
        <v>43.85</v>
      </c>
      <c r="N12" s="135">
        <v>0</v>
      </c>
      <c r="O12" s="135">
        <v>0</v>
      </c>
      <c r="P12" s="135">
        <v>0</v>
      </c>
      <c r="Q12">
        <v>10.74</v>
      </c>
      <c r="R12">
        <v>0</v>
      </c>
      <c r="S12">
        <v>9.4499999999999993</v>
      </c>
      <c r="T12">
        <v>25.91</v>
      </c>
      <c r="U12">
        <v>8.64</v>
      </c>
      <c r="V12">
        <v>8.6300000000000008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224.36</v>
      </c>
      <c r="C13" s="75">
        <v>86.89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115.74</v>
      </c>
      <c r="J13">
        <v>270.93</v>
      </c>
      <c r="K13">
        <v>85.85</v>
      </c>
      <c r="L13">
        <v>10.6</v>
      </c>
      <c r="M13">
        <v>43.97</v>
      </c>
      <c r="N13" s="135">
        <v>0</v>
      </c>
      <c r="O13" s="135">
        <v>0</v>
      </c>
      <c r="P13" s="135">
        <v>0</v>
      </c>
      <c r="Q13">
        <v>10.74</v>
      </c>
      <c r="R13">
        <v>0</v>
      </c>
      <c r="S13">
        <v>9.4499999999999993</v>
      </c>
      <c r="T13">
        <v>25.3</v>
      </c>
      <c r="U13">
        <v>8.43</v>
      </c>
      <c r="V13">
        <v>8.43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224.36</v>
      </c>
      <c r="C14" s="75">
        <v>86.89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115.74</v>
      </c>
      <c r="J14">
        <v>270.93</v>
      </c>
      <c r="K14">
        <v>85.85</v>
      </c>
      <c r="L14">
        <v>10.6</v>
      </c>
      <c r="M14">
        <v>43.92</v>
      </c>
      <c r="N14" s="135">
        <v>0</v>
      </c>
      <c r="O14" s="135">
        <v>0</v>
      </c>
      <c r="P14" s="135">
        <v>0</v>
      </c>
      <c r="Q14">
        <v>10.74</v>
      </c>
      <c r="R14">
        <v>0</v>
      </c>
      <c r="S14">
        <v>9.4499999999999993</v>
      </c>
      <c r="T14">
        <v>24.8</v>
      </c>
      <c r="U14">
        <v>8.27</v>
      </c>
      <c r="V14">
        <v>8.26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224.36</v>
      </c>
      <c r="C15" s="75">
        <v>86.89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115.74</v>
      </c>
      <c r="J15">
        <v>270.93</v>
      </c>
      <c r="K15">
        <v>85.85</v>
      </c>
      <c r="L15">
        <v>10.6</v>
      </c>
      <c r="M15">
        <v>43.9</v>
      </c>
      <c r="N15" s="135">
        <v>0</v>
      </c>
      <c r="O15" s="135">
        <v>0</v>
      </c>
      <c r="P15" s="135">
        <v>0</v>
      </c>
      <c r="Q15">
        <v>10.74</v>
      </c>
      <c r="R15">
        <v>0</v>
      </c>
      <c r="S15">
        <v>9.35</v>
      </c>
      <c r="T15">
        <v>25.25</v>
      </c>
      <c r="U15">
        <v>8.42</v>
      </c>
      <c r="V15">
        <v>8.41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224.36</v>
      </c>
      <c r="C16" s="75">
        <v>86.89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115.74</v>
      </c>
      <c r="J16">
        <v>270.93</v>
      </c>
      <c r="K16">
        <v>85.85</v>
      </c>
      <c r="L16">
        <v>10.6</v>
      </c>
      <c r="M16">
        <v>43.88</v>
      </c>
      <c r="N16" s="135">
        <v>0</v>
      </c>
      <c r="O16" s="135">
        <v>0</v>
      </c>
      <c r="P16" s="135">
        <v>0</v>
      </c>
      <c r="Q16">
        <v>10.74</v>
      </c>
      <c r="R16">
        <v>0</v>
      </c>
      <c r="S16">
        <v>9.35</v>
      </c>
      <c r="T16">
        <v>25.11</v>
      </c>
      <c r="U16">
        <v>8.3699999999999992</v>
      </c>
      <c r="V16">
        <v>8.36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224.36</v>
      </c>
      <c r="C17" s="75">
        <v>86.89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115.74</v>
      </c>
      <c r="J17">
        <v>270.93</v>
      </c>
      <c r="K17">
        <v>85.85</v>
      </c>
      <c r="L17">
        <v>10.6</v>
      </c>
      <c r="M17">
        <v>43.96</v>
      </c>
      <c r="N17" s="135">
        <v>0</v>
      </c>
      <c r="O17" s="135">
        <v>0</v>
      </c>
      <c r="P17" s="135">
        <v>0</v>
      </c>
      <c r="Q17">
        <v>10.74</v>
      </c>
      <c r="R17">
        <v>0</v>
      </c>
      <c r="S17">
        <v>9.35</v>
      </c>
      <c r="T17">
        <v>25.17</v>
      </c>
      <c r="U17">
        <v>8.39</v>
      </c>
      <c r="V17">
        <v>8.3800000000000008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224.36</v>
      </c>
      <c r="C18" s="75">
        <v>86.89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115.74</v>
      </c>
      <c r="J18">
        <v>270.93</v>
      </c>
      <c r="K18">
        <v>85.85</v>
      </c>
      <c r="L18">
        <v>10.6</v>
      </c>
      <c r="M18">
        <v>43.82</v>
      </c>
      <c r="N18" s="135">
        <v>0</v>
      </c>
      <c r="O18" s="135">
        <v>0</v>
      </c>
      <c r="P18" s="135">
        <v>0</v>
      </c>
      <c r="Q18">
        <v>10.74</v>
      </c>
      <c r="R18">
        <v>0</v>
      </c>
      <c r="S18">
        <v>9.35</v>
      </c>
      <c r="T18">
        <v>25.33</v>
      </c>
      <c r="U18">
        <v>8.44</v>
      </c>
      <c r="V18">
        <v>8.44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224.36</v>
      </c>
      <c r="C19" s="75">
        <v>86.89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115.74</v>
      </c>
      <c r="J19">
        <v>270.93</v>
      </c>
      <c r="K19">
        <v>85.85</v>
      </c>
      <c r="L19">
        <v>10.6</v>
      </c>
      <c r="M19">
        <v>43.86</v>
      </c>
      <c r="N19" s="135">
        <v>0</v>
      </c>
      <c r="O19" s="135">
        <v>0</v>
      </c>
      <c r="P19" s="135">
        <v>0</v>
      </c>
      <c r="Q19">
        <v>10.74</v>
      </c>
      <c r="R19">
        <v>0</v>
      </c>
      <c r="S19">
        <v>9.27</v>
      </c>
      <c r="T19">
        <v>33.700000000000003</v>
      </c>
      <c r="U19">
        <v>11.23</v>
      </c>
      <c r="V19">
        <v>11.24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224.36</v>
      </c>
      <c r="C20" s="75">
        <v>86.89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115.74</v>
      </c>
      <c r="J20">
        <v>270.93</v>
      </c>
      <c r="K20">
        <v>85.85</v>
      </c>
      <c r="L20">
        <v>10.6</v>
      </c>
      <c r="M20">
        <v>43.9</v>
      </c>
      <c r="N20" s="135">
        <v>0</v>
      </c>
      <c r="O20" s="135">
        <v>0</v>
      </c>
      <c r="P20" s="135">
        <v>0</v>
      </c>
      <c r="Q20">
        <v>10.74</v>
      </c>
      <c r="R20">
        <v>0</v>
      </c>
      <c r="S20">
        <v>9.27</v>
      </c>
      <c r="T20">
        <v>33.85</v>
      </c>
      <c r="U20">
        <v>11.28</v>
      </c>
      <c r="V20">
        <v>11.3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199.09</v>
      </c>
      <c r="C21" s="75">
        <v>86.89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115.74</v>
      </c>
      <c r="J21">
        <v>270.93</v>
      </c>
      <c r="K21">
        <v>85.85</v>
      </c>
      <c r="L21">
        <v>10.6</v>
      </c>
      <c r="M21">
        <v>43.91</v>
      </c>
      <c r="N21" s="135">
        <v>0</v>
      </c>
      <c r="O21" s="135">
        <v>0</v>
      </c>
      <c r="P21" s="135">
        <v>0</v>
      </c>
      <c r="Q21">
        <v>10.74</v>
      </c>
      <c r="R21">
        <v>0</v>
      </c>
      <c r="S21">
        <v>9.27</v>
      </c>
      <c r="T21">
        <v>33.979999999999997</v>
      </c>
      <c r="U21">
        <v>11.33</v>
      </c>
      <c r="V21">
        <v>11.32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211.32</v>
      </c>
      <c r="C22" s="75">
        <v>86.89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115.74</v>
      </c>
      <c r="J22">
        <v>270.93</v>
      </c>
      <c r="K22">
        <v>85.85</v>
      </c>
      <c r="L22">
        <v>10.6</v>
      </c>
      <c r="M22">
        <v>43.81</v>
      </c>
      <c r="N22" s="135">
        <v>0</v>
      </c>
      <c r="O22" s="135">
        <v>0</v>
      </c>
      <c r="P22" s="135">
        <v>0</v>
      </c>
      <c r="Q22">
        <v>10.74</v>
      </c>
      <c r="R22">
        <v>0</v>
      </c>
      <c r="S22">
        <v>9.27</v>
      </c>
      <c r="T22">
        <v>34.03</v>
      </c>
      <c r="U22">
        <v>11.34</v>
      </c>
      <c r="V22">
        <v>11.35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211.32</v>
      </c>
      <c r="C23" s="75">
        <v>86.89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115.74</v>
      </c>
      <c r="J23">
        <v>270.93</v>
      </c>
      <c r="K23">
        <v>85.85</v>
      </c>
      <c r="L23">
        <v>10.6</v>
      </c>
      <c r="M23">
        <v>44</v>
      </c>
      <c r="N23" s="135">
        <v>0</v>
      </c>
      <c r="O23" s="135">
        <v>0</v>
      </c>
      <c r="P23" s="135">
        <v>0</v>
      </c>
      <c r="Q23">
        <v>10.74</v>
      </c>
      <c r="R23">
        <v>0</v>
      </c>
      <c r="S23">
        <v>9.17</v>
      </c>
      <c r="T23">
        <v>34.130000000000003</v>
      </c>
      <c r="U23">
        <v>11.38</v>
      </c>
      <c r="V23">
        <v>11.38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200.72</v>
      </c>
      <c r="C24" s="75">
        <v>86.89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115.74</v>
      </c>
      <c r="J24">
        <v>270.93</v>
      </c>
      <c r="K24">
        <v>85.85</v>
      </c>
      <c r="L24">
        <v>10.6</v>
      </c>
      <c r="M24">
        <v>43.86</v>
      </c>
      <c r="N24" s="135">
        <v>0</v>
      </c>
      <c r="O24" s="135">
        <v>0</v>
      </c>
      <c r="P24" s="135">
        <v>0</v>
      </c>
      <c r="Q24">
        <v>10.74</v>
      </c>
      <c r="R24">
        <v>0</v>
      </c>
      <c r="S24">
        <v>9.17</v>
      </c>
      <c r="T24">
        <v>34.28</v>
      </c>
      <c r="U24">
        <v>11.43</v>
      </c>
      <c r="V24">
        <v>11.41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200.72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115.74</v>
      </c>
      <c r="J25">
        <v>270.93</v>
      </c>
      <c r="K25">
        <v>85.85</v>
      </c>
      <c r="L25">
        <v>10.6</v>
      </c>
      <c r="M25">
        <v>43.9</v>
      </c>
      <c r="N25" s="135">
        <v>0</v>
      </c>
      <c r="O25" s="135">
        <v>0</v>
      </c>
      <c r="P25" s="135">
        <v>0</v>
      </c>
      <c r="Q25">
        <v>10.74</v>
      </c>
      <c r="R25">
        <v>0</v>
      </c>
      <c r="S25">
        <v>9.17</v>
      </c>
      <c r="T25">
        <v>34.4</v>
      </c>
      <c r="U25">
        <v>11.47</v>
      </c>
      <c r="V25">
        <v>11.46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200.72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115.74</v>
      </c>
      <c r="J26">
        <v>270.93</v>
      </c>
      <c r="K26">
        <v>85.85</v>
      </c>
      <c r="L26">
        <v>10.6</v>
      </c>
      <c r="M26">
        <v>43.8</v>
      </c>
      <c r="N26" s="135">
        <v>0</v>
      </c>
      <c r="O26" s="135">
        <v>0</v>
      </c>
      <c r="P26" s="135">
        <v>0</v>
      </c>
      <c r="Q26">
        <v>10.74</v>
      </c>
      <c r="R26">
        <v>0.03</v>
      </c>
      <c r="S26">
        <v>9.17</v>
      </c>
      <c r="T26">
        <v>33.93</v>
      </c>
      <c r="U26">
        <v>11.31</v>
      </c>
      <c r="V26">
        <v>11.31</v>
      </c>
      <c r="W26">
        <v>0.14000000000000001</v>
      </c>
      <c r="X26">
        <v>0.03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224.36</v>
      </c>
      <c r="C27" s="75">
        <v>86.89</v>
      </c>
      <c r="D27" s="135">
        <f t="shared" si="0"/>
        <v>22.91</v>
      </c>
      <c r="E27" s="75"/>
      <c r="F27" s="78">
        <v>0.1</v>
      </c>
      <c r="G27" s="78">
        <v>0.1</v>
      </c>
      <c r="H27" s="78">
        <v>0.1</v>
      </c>
      <c r="I27">
        <v>115.74</v>
      </c>
      <c r="J27">
        <v>270.93</v>
      </c>
      <c r="K27">
        <v>85.85</v>
      </c>
      <c r="L27">
        <v>10.6</v>
      </c>
      <c r="M27">
        <v>43.84</v>
      </c>
      <c r="N27" s="135">
        <v>6.89</v>
      </c>
      <c r="O27" s="135">
        <v>9.0399999999999991</v>
      </c>
      <c r="P27" s="135">
        <v>6.98</v>
      </c>
      <c r="Q27">
        <v>10.74</v>
      </c>
      <c r="R27">
        <v>0.98</v>
      </c>
      <c r="S27">
        <v>9.07</v>
      </c>
      <c r="T27">
        <v>23.97</v>
      </c>
      <c r="U27">
        <v>7.99</v>
      </c>
      <c r="V27">
        <v>7.99</v>
      </c>
      <c r="W27">
        <v>0.28999999999999998</v>
      </c>
      <c r="X27">
        <v>0.06</v>
      </c>
      <c r="Y27">
        <v>0.06</v>
      </c>
      <c r="Z27">
        <v>0</v>
      </c>
      <c r="AA27">
        <v>0.49</v>
      </c>
      <c r="AB27">
        <v>0.24</v>
      </c>
    </row>
    <row r="28" spans="1:28">
      <c r="A28" t="s">
        <v>70</v>
      </c>
      <c r="B28" s="75">
        <v>260.67</v>
      </c>
      <c r="C28" s="75">
        <v>86.89</v>
      </c>
      <c r="D28" s="135">
        <f t="shared" si="0"/>
        <v>54.9</v>
      </c>
      <c r="E28" s="75"/>
      <c r="F28" s="78">
        <v>0.38</v>
      </c>
      <c r="G28" s="78">
        <v>0.38</v>
      </c>
      <c r="H28" s="78">
        <v>0.39</v>
      </c>
      <c r="I28">
        <v>115.74</v>
      </c>
      <c r="J28">
        <v>270.93</v>
      </c>
      <c r="K28">
        <v>85.85</v>
      </c>
      <c r="L28">
        <v>10.6</v>
      </c>
      <c r="M28">
        <v>43.76</v>
      </c>
      <c r="N28" s="135">
        <v>15.98</v>
      </c>
      <c r="O28" s="135">
        <v>22.71</v>
      </c>
      <c r="P28" s="135">
        <v>16.21</v>
      </c>
      <c r="Q28">
        <v>10.74</v>
      </c>
      <c r="R28">
        <v>3.89</v>
      </c>
      <c r="S28">
        <v>9.07</v>
      </c>
      <c r="T28">
        <v>23.81</v>
      </c>
      <c r="U28">
        <v>7.94</v>
      </c>
      <c r="V28">
        <v>7.92</v>
      </c>
      <c r="W28">
        <v>2.97</v>
      </c>
      <c r="X28">
        <v>0.59</v>
      </c>
      <c r="Y28">
        <v>1</v>
      </c>
      <c r="Z28">
        <v>0</v>
      </c>
      <c r="AA28">
        <v>1.72</v>
      </c>
      <c r="AB28">
        <v>0.86</v>
      </c>
    </row>
    <row r="29" spans="1:28">
      <c r="A29" t="s">
        <v>71</v>
      </c>
      <c r="B29" s="75">
        <v>260.67</v>
      </c>
      <c r="C29" s="75">
        <v>86.89</v>
      </c>
      <c r="D29" s="135">
        <f t="shared" si="0"/>
        <v>62.81</v>
      </c>
      <c r="E29" s="75"/>
      <c r="F29" s="78">
        <v>0.77</v>
      </c>
      <c r="G29" s="78">
        <v>0.77</v>
      </c>
      <c r="H29" s="78">
        <v>0.79</v>
      </c>
      <c r="I29">
        <v>115.74</v>
      </c>
      <c r="J29">
        <v>270.93</v>
      </c>
      <c r="K29">
        <v>85.85</v>
      </c>
      <c r="L29">
        <v>10.6</v>
      </c>
      <c r="M29">
        <v>43.72</v>
      </c>
      <c r="N29" s="135">
        <v>20.94</v>
      </c>
      <c r="O29" s="135">
        <v>20.93</v>
      </c>
      <c r="P29" s="135">
        <v>20.94</v>
      </c>
      <c r="Q29">
        <v>10.74</v>
      </c>
      <c r="R29">
        <v>7.65</v>
      </c>
      <c r="S29">
        <v>9.07</v>
      </c>
      <c r="T29">
        <v>23.74</v>
      </c>
      <c r="U29">
        <v>7.91</v>
      </c>
      <c r="V29">
        <v>7.91</v>
      </c>
      <c r="W29">
        <v>6.31</v>
      </c>
      <c r="X29">
        <v>1.26</v>
      </c>
      <c r="Y29">
        <v>2.59</v>
      </c>
      <c r="Z29">
        <v>0</v>
      </c>
      <c r="AA29">
        <v>3.51</v>
      </c>
      <c r="AB29">
        <v>1.75</v>
      </c>
    </row>
    <row r="30" spans="1:28">
      <c r="A30" t="s">
        <v>72</v>
      </c>
      <c r="B30" s="75">
        <v>200.72</v>
      </c>
      <c r="C30" s="75">
        <v>86.89</v>
      </c>
      <c r="D30" s="135">
        <f t="shared" si="0"/>
        <v>72.550000000000011</v>
      </c>
      <c r="E30" s="75"/>
      <c r="F30" s="78">
        <v>1.21</v>
      </c>
      <c r="G30" s="78">
        <v>1.21</v>
      </c>
      <c r="H30" s="78">
        <v>1.25</v>
      </c>
      <c r="I30">
        <v>115.74</v>
      </c>
      <c r="J30">
        <v>270.93</v>
      </c>
      <c r="K30">
        <v>85.85</v>
      </c>
      <c r="L30">
        <v>10.6</v>
      </c>
      <c r="M30">
        <v>43.37</v>
      </c>
      <c r="N30" s="135">
        <v>24.18</v>
      </c>
      <c r="O30" s="135">
        <v>24.19</v>
      </c>
      <c r="P30" s="135">
        <v>24.18</v>
      </c>
      <c r="Q30">
        <v>10.74</v>
      </c>
      <c r="R30">
        <v>12.06</v>
      </c>
      <c r="S30">
        <v>9.07</v>
      </c>
      <c r="T30">
        <v>23.91</v>
      </c>
      <c r="U30">
        <v>7.97</v>
      </c>
      <c r="V30">
        <v>7.97</v>
      </c>
      <c r="W30">
        <v>9.99</v>
      </c>
      <c r="X30">
        <v>2</v>
      </c>
      <c r="Y30">
        <v>4.01</v>
      </c>
      <c r="Z30">
        <v>0</v>
      </c>
      <c r="AA30">
        <v>6.33</v>
      </c>
      <c r="AB30">
        <v>3.16</v>
      </c>
    </row>
    <row r="31" spans="1:28">
      <c r="A31" t="s">
        <v>73</v>
      </c>
      <c r="B31" s="75">
        <v>260.67</v>
      </c>
      <c r="C31" s="75">
        <v>86.89</v>
      </c>
      <c r="D31" s="135">
        <f t="shared" si="0"/>
        <v>82.35</v>
      </c>
      <c r="E31" s="75"/>
      <c r="F31" s="78">
        <v>1.75</v>
      </c>
      <c r="G31" s="78">
        <v>1.75</v>
      </c>
      <c r="H31" s="78">
        <v>1.8</v>
      </c>
      <c r="I31">
        <v>115.74</v>
      </c>
      <c r="J31">
        <v>270.93</v>
      </c>
      <c r="K31">
        <v>85.85</v>
      </c>
      <c r="L31">
        <v>10.6</v>
      </c>
      <c r="M31">
        <v>43.35</v>
      </c>
      <c r="N31" s="135">
        <v>27.45</v>
      </c>
      <c r="O31" s="135">
        <v>27.45</v>
      </c>
      <c r="P31" s="135">
        <v>27.45</v>
      </c>
      <c r="Q31">
        <v>10.74</v>
      </c>
      <c r="R31">
        <v>16.5</v>
      </c>
      <c r="S31">
        <v>8.99</v>
      </c>
      <c r="T31">
        <v>23.69</v>
      </c>
      <c r="U31">
        <v>7.9</v>
      </c>
      <c r="V31">
        <v>7.89</v>
      </c>
      <c r="W31">
        <v>14.34</v>
      </c>
      <c r="X31">
        <v>2.87</v>
      </c>
      <c r="Y31">
        <v>6.75</v>
      </c>
      <c r="Z31">
        <v>2.87</v>
      </c>
      <c r="AA31">
        <v>10.35</v>
      </c>
      <c r="AB31">
        <v>5.18</v>
      </c>
    </row>
    <row r="32" spans="1:28">
      <c r="A32" t="s">
        <v>74</v>
      </c>
      <c r="B32" s="75">
        <v>260.67</v>
      </c>
      <c r="C32" s="75">
        <v>86.89</v>
      </c>
      <c r="D32" s="135">
        <f t="shared" si="0"/>
        <v>87.5</v>
      </c>
      <c r="E32" s="75"/>
      <c r="F32" s="78">
        <v>2.34</v>
      </c>
      <c r="G32" s="78">
        <v>2.34</v>
      </c>
      <c r="H32" s="78">
        <v>2.4</v>
      </c>
      <c r="I32">
        <v>115.74</v>
      </c>
      <c r="J32">
        <v>270.93</v>
      </c>
      <c r="K32">
        <v>85.85</v>
      </c>
      <c r="L32">
        <v>10.6</v>
      </c>
      <c r="M32">
        <v>43.14</v>
      </c>
      <c r="N32" s="135">
        <v>29.17</v>
      </c>
      <c r="O32" s="135">
        <v>29.16</v>
      </c>
      <c r="P32" s="135">
        <v>29.17</v>
      </c>
      <c r="Q32">
        <v>10.74</v>
      </c>
      <c r="R32">
        <v>20.47</v>
      </c>
      <c r="S32">
        <v>8.99</v>
      </c>
      <c r="T32">
        <v>23.53</v>
      </c>
      <c r="U32">
        <v>7.84</v>
      </c>
      <c r="V32">
        <v>7.85</v>
      </c>
      <c r="W32">
        <v>18.14</v>
      </c>
      <c r="X32">
        <v>3.63</v>
      </c>
      <c r="Y32">
        <v>10.26</v>
      </c>
      <c r="Z32">
        <v>6.31</v>
      </c>
      <c r="AA32">
        <v>15.71</v>
      </c>
      <c r="AB32">
        <v>7.86</v>
      </c>
    </row>
    <row r="33" spans="1:28">
      <c r="A33" t="s">
        <v>75</v>
      </c>
      <c r="B33" s="75">
        <v>260.67</v>
      </c>
      <c r="C33" s="75">
        <v>86.89</v>
      </c>
      <c r="D33" s="135">
        <f t="shared" si="0"/>
        <v>87.5</v>
      </c>
      <c r="E33" s="75"/>
      <c r="F33" s="78">
        <v>2.97</v>
      </c>
      <c r="G33" s="78">
        <v>2.97</v>
      </c>
      <c r="H33" s="78">
        <v>3.04</v>
      </c>
      <c r="I33">
        <v>115.74</v>
      </c>
      <c r="J33">
        <v>270.93</v>
      </c>
      <c r="K33">
        <v>85.85</v>
      </c>
      <c r="L33">
        <v>10.6</v>
      </c>
      <c r="M33">
        <v>43.15</v>
      </c>
      <c r="N33" s="135">
        <v>29.17</v>
      </c>
      <c r="O33" s="135">
        <v>29.16</v>
      </c>
      <c r="P33" s="135">
        <v>29.17</v>
      </c>
      <c r="Q33">
        <v>10.74</v>
      </c>
      <c r="R33">
        <v>24.85</v>
      </c>
      <c r="S33">
        <v>8.99</v>
      </c>
      <c r="T33">
        <v>23.34</v>
      </c>
      <c r="U33">
        <v>7.78</v>
      </c>
      <c r="V33">
        <v>7.78</v>
      </c>
      <c r="W33">
        <v>22.61</v>
      </c>
      <c r="X33">
        <v>4.5199999999999996</v>
      </c>
      <c r="Y33">
        <v>14.08</v>
      </c>
      <c r="Z33">
        <v>8.7899999999999991</v>
      </c>
      <c r="AA33">
        <v>23.03</v>
      </c>
      <c r="AB33">
        <v>11.52</v>
      </c>
    </row>
    <row r="34" spans="1:28">
      <c r="A34" t="s">
        <v>76</v>
      </c>
      <c r="B34" s="75">
        <v>224.36</v>
      </c>
      <c r="C34" s="75">
        <v>86.89</v>
      </c>
      <c r="D34" s="135">
        <f t="shared" si="0"/>
        <v>87.5</v>
      </c>
      <c r="E34" s="75"/>
      <c r="F34" s="78">
        <v>3.68</v>
      </c>
      <c r="G34" s="78">
        <v>3.68</v>
      </c>
      <c r="H34" s="78">
        <v>3.78</v>
      </c>
      <c r="I34">
        <v>115.74</v>
      </c>
      <c r="J34">
        <v>270.93</v>
      </c>
      <c r="K34">
        <v>85.85</v>
      </c>
      <c r="L34">
        <v>10.6</v>
      </c>
      <c r="M34">
        <v>43.09</v>
      </c>
      <c r="N34" s="135">
        <v>29.17</v>
      </c>
      <c r="O34" s="135">
        <v>29.16</v>
      </c>
      <c r="P34" s="135">
        <v>29.17</v>
      </c>
      <c r="Q34">
        <v>10.74</v>
      </c>
      <c r="R34">
        <v>31.71</v>
      </c>
      <c r="S34">
        <v>8.99</v>
      </c>
      <c r="T34">
        <v>23.28</v>
      </c>
      <c r="U34">
        <v>7.76</v>
      </c>
      <c r="V34">
        <v>7.77</v>
      </c>
      <c r="W34">
        <v>31.8</v>
      </c>
      <c r="X34">
        <v>6.36</v>
      </c>
      <c r="Y34">
        <v>15.02</v>
      </c>
      <c r="Z34">
        <v>10.56</v>
      </c>
      <c r="AA34">
        <v>31.9</v>
      </c>
      <c r="AB34">
        <v>15.95</v>
      </c>
    </row>
    <row r="35" spans="1:28">
      <c r="A35" t="s">
        <v>77</v>
      </c>
      <c r="B35" s="75">
        <v>224.36</v>
      </c>
      <c r="C35" s="75">
        <v>86.89</v>
      </c>
      <c r="D35" s="135">
        <f t="shared" si="0"/>
        <v>88</v>
      </c>
      <c r="E35" s="75"/>
      <c r="F35" s="78">
        <v>4.62</v>
      </c>
      <c r="G35" s="78">
        <v>4.62</v>
      </c>
      <c r="H35" s="78">
        <v>4.7300000000000004</v>
      </c>
      <c r="I35">
        <v>115.74</v>
      </c>
      <c r="J35">
        <v>270.93</v>
      </c>
      <c r="K35">
        <v>85.85</v>
      </c>
      <c r="L35">
        <v>10.6</v>
      </c>
      <c r="M35">
        <v>43.3</v>
      </c>
      <c r="N35" s="135">
        <v>29.33</v>
      </c>
      <c r="O35" s="135">
        <v>29.34</v>
      </c>
      <c r="P35" s="135">
        <v>29.33</v>
      </c>
      <c r="Q35">
        <v>10.74</v>
      </c>
      <c r="R35">
        <v>39.26</v>
      </c>
      <c r="S35">
        <v>8.89</v>
      </c>
      <c r="T35">
        <v>11.82</v>
      </c>
      <c r="U35">
        <v>3.94</v>
      </c>
      <c r="V35">
        <v>3.95</v>
      </c>
      <c r="W35">
        <v>42.69</v>
      </c>
      <c r="X35">
        <v>8.5399999999999991</v>
      </c>
      <c r="Y35">
        <v>20.55</v>
      </c>
      <c r="Z35">
        <v>12.38</v>
      </c>
      <c r="AA35">
        <v>41.9</v>
      </c>
      <c r="AB35">
        <v>20.95</v>
      </c>
    </row>
    <row r="36" spans="1:28">
      <c r="A36" t="s">
        <v>78</v>
      </c>
      <c r="B36" s="75">
        <v>224.36</v>
      </c>
      <c r="C36" s="75">
        <v>86.89</v>
      </c>
      <c r="D36" s="135">
        <f t="shared" si="0"/>
        <v>88</v>
      </c>
      <c r="E36" s="75"/>
      <c r="F36" s="78">
        <v>5.78</v>
      </c>
      <c r="G36" s="78">
        <v>5.78</v>
      </c>
      <c r="H36" s="78">
        <v>5.93</v>
      </c>
      <c r="I36">
        <v>115.74</v>
      </c>
      <c r="J36">
        <v>270.93</v>
      </c>
      <c r="K36">
        <v>85.85</v>
      </c>
      <c r="L36">
        <v>10.6</v>
      </c>
      <c r="M36">
        <v>43.34</v>
      </c>
      <c r="N36" s="135">
        <v>29.33</v>
      </c>
      <c r="O36" s="135">
        <v>29.34</v>
      </c>
      <c r="P36" s="135">
        <v>29.33</v>
      </c>
      <c r="Q36">
        <v>10.74</v>
      </c>
      <c r="R36">
        <v>47.37</v>
      </c>
      <c r="S36">
        <v>8.89</v>
      </c>
      <c r="T36">
        <v>12.1</v>
      </c>
      <c r="U36">
        <v>4.03</v>
      </c>
      <c r="V36">
        <v>4.05</v>
      </c>
      <c r="W36">
        <v>51.67</v>
      </c>
      <c r="X36">
        <v>10.33</v>
      </c>
      <c r="Y36">
        <v>24.8</v>
      </c>
      <c r="Z36">
        <v>14.35</v>
      </c>
      <c r="AA36">
        <v>52.02</v>
      </c>
      <c r="AB36">
        <v>26.01</v>
      </c>
    </row>
    <row r="37" spans="1:28">
      <c r="A37" t="s">
        <v>79</v>
      </c>
      <c r="B37" s="75">
        <v>224.36</v>
      </c>
      <c r="C37" s="75">
        <v>86.89</v>
      </c>
      <c r="D37" s="135">
        <f t="shared" si="0"/>
        <v>88</v>
      </c>
      <c r="E37" s="75"/>
      <c r="F37" s="78">
        <v>6.56</v>
      </c>
      <c r="G37" s="78">
        <v>6.56</v>
      </c>
      <c r="H37" s="78">
        <v>6.72</v>
      </c>
      <c r="I37">
        <v>115.74</v>
      </c>
      <c r="J37">
        <v>270.93</v>
      </c>
      <c r="K37">
        <v>85.85</v>
      </c>
      <c r="L37">
        <v>10.6</v>
      </c>
      <c r="M37">
        <v>43.67</v>
      </c>
      <c r="N37" s="135">
        <v>29.33</v>
      </c>
      <c r="O37" s="135">
        <v>29.34</v>
      </c>
      <c r="P37" s="135">
        <v>29.33</v>
      </c>
      <c r="Q37">
        <v>10.74</v>
      </c>
      <c r="R37">
        <v>48.16</v>
      </c>
      <c r="S37">
        <v>8.89</v>
      </c>
      <c r="T37">
        <v>12.32</v>
      </c>
      <c r="U37">
        <v>4.1100000000000003</v>
      </c>
      <c r="V37">
        <v>4.1100000000000003</v>
      </c>
      <c r="W37">
        <v>63.18</v>
      </c>
      <c r="X37">
        <v>12.63</v>
      </c>
      <c r="Y37">
        <v>29.7</v>
      </c>
      <c r="Z37">
        <v>16.5</v>
      </c>
      <c r="AA37">
        <v>60.9</v>
      </c>
      <c r="AB37">
        <v>30.44</v>
      </c>
    </row>
    <row r="38" spans="1:28">
      <c r="A38" t="s">
        <v>80</v>
      </c>
      <c r="B38" s="75">
        <v>224.36</v>
      </c>
      <c r="C38" s="75">
        <v>86.89</v>
      </c>
      <c r="D38" s="135">
        <f t="shared" si="0"/>
        <v>88</v>
      </c>
      <c r="E38" s="75"/>
      <c r="F38" s="78">
        <v>7.33</v>
      </c>
      <c r="G38" s="78">
        <v>7.33</v>
      </c>
      <c r="H38" s="78">
        <v>7.51</v>
      </c>
      <c r="I38">
        <v>115.74</v>
      </c>
      <c r="J38">
        <v>270.93</v>
      </c>
      <c r="K38">
        <v>85.85</v>
      </c>
      <c r="L38">
        <v>10.6</v>
      </c>
      <c r="M38">
        <v>43.78</v>
      </c>
      <c r="N38" s="135">
        <v>29.33</v>
      </c>
      <c r="O38" s="135">
        <v>29.34</v>
      </c>
      <c r="P38" s="135">
        <v>29.33</v>
      </c>
      <c r="Q38">
        <v>10.74</v>
      </c>
      <c r="R38">
        <v>47.99</v>
      </c>
      <c r="S38">
        <v>8.89</v>
      </c>
      <c r="T38">
        <v>12.49</v>
      </c>
      <c r="U38">
        <v>4.16</v>
      </c>
      <c r="V38">
        <v>4.18</v>
      </c>
      <c r="W38">
        <v>79.260000000000005</v>
      </c>
      <c r="X38">
        <v>15.85</v>
      </c>
      <c r="Y38">
        <v>31.51</v>
      </c>
      <c r="Z38">
        <v>18.66</v>
      </c>
      <c r="AA38">
        <v>67.959999999999994</v>
      </c>
      <c r="AB38">
        <v>33.979999999999997</v>
      </c>
    </row>
    <row r="39" spans="1:28">
      <c r="A39" t="s">
        <v>81</v>
      </c>
      <c r="B39" s="75">
        <v>260.67</v>
      </c>
      <c r="C39" s="75">
        <v>86.89</v>
      </c>
      <c r="D39" s="135">
        <f t="shared" si="0"/>
        <v>88</v>
      </c>
      <c r="E39" s="75"/>
      <c r="F39" s="78">
        <v>8.09</v>
      </c>
      <c r="G39" s="78">
        <v>8.09</v>
      </c>
      <c r="H39" s="78">
        <v>8.2899999999999991</v>
      </c>
      <c r="I39">
        <v>115.74</v>
      </c>
      <c r="J39">
        <v>270.93</v>
      </c>
      <c r="K39">
        <v>85.85</v>
      </c>
      <c r="L39">
        <v>10.6</v>
      </c>
      <c r="M39">
        <v>43.09</v>
      </c>
      <c r="N39" s="135">
        <v>29.33</v>
      </c>
      <c r="O39" s="135">
        <v>29.34</v>
      </c>
      <c r="P39" s="135">
        <v>29.33</v>
      </c>
      <c r="Q39">
        <v>10.74</v>
      </c>
      <c r="R39">
        <v>45.04</v>
      </c>
      <c r="S39">
        <v>8.89</v>
      </c>
      <c r="T39">
        <v>11.12</v>
      </c>
      <c r="U39">
        <v>3.71</v>
      </c>
      <c r="V39">
        <v>3.71</v>
      </c>
      <c r="W39">
        <v>89.52</v>
      </c>
      <c r="X39">
        <v>17.899999999999999</v>
      </c>
      <c r="Y39">
        <v>35.979999999999997</v>
      </c>
      <c r="Z39">
        <v>19.79</v>
      </c>
      <c r="AA39">
        <v>46.67</v>
      </c>
      <c r="AB39">
        <v>23.33</v>
      </c>
    </row>
    <row r="40" spans="1:28">
      <c r="A40" t="s">
        <v>82</v>
      </c>
      <c r="B40" s="75">
        <v>260.67</v>
      </c>
      <c r="C40" s="75">
        <v>86.89</v>
      </c>
      <c r="D40" s="135">
        <f t="shared" si="0"/>
        <v>88</v>
      </c>
      <c r="E40" s="75"/>
      <c r="F40" s="78">
        <v>9.32</v>
      </c>
      <c r="G40" s="78">
        <v>9.32</v>
      </c>
      <c r="H40" s="78">
        <v>9.5500000000000007</v>
      </c>
      <c r="I40">
        <v>115.74</v>
      </c>
      <c r="J40">
        <v>270.93</v>
      </c>
      <c r="K40">
        <v>85.85</v>
      </c>
      <c r="L40">
        <v>10.6</v>
      </c>
      <c r="M40">
        <v>42.8</v>
      </c>
      <c r="N40" s="135">
        <v>29.33</v>
      </c>
      <c r="O40" s="135">
        <v>29.34</v>
      </c>
      <c r="P40" s="135">
        <v>29.33</v>
      </c>
      <c r="Q40">
        <v>10.74</v>
      </c>
      <c r="R40">
        <v>43.39</v>
      </c>
      <c r="S40">
        <v>8.89</v>
      </c>
      <c r="T40">
        <v>10.85</v>
      </c>
      <c r="U40">
        <v>3.62</v>
      </c>
      <c r="V40">
        <v>3.6</v>
      </c>
      <c r="W40">
        <v>93.99</v>
      </c>
      <c r="X40">
        <v>18.8</v>
      </c>
      <c r="Y40">
        <v>39.86</v>
      </c>
      <c r="Z40">
        <v>21.4</v>
      </c>
      <c r="AA40">
        <v>53.34</v>
      </c>
      <c r="AB40">
        <v>26.66</v>
      </c>
    </row>
    <row r="41" spans="1:28">
      <c r="A41" t="s">
        <v>83</v>
      </c>
      <c r="B41" s="75">
        <v>225.34</v>
      </c>
      <c r="C41" s="75">
        <v>86.89</v>
      </c>
      <c r="D41" s="135">
        <f t="shared" si="0"/>
        <v>88</v>
      </c>
      <c r="E41" s="75"/>
      <c r="F41" s="78">
        <v>9.9700000000000006</v>
      </c>
      <c r="G41" s="78">
        <v>9.9700000000000006</v>
      </c>
      <c r="H41" s="78">
        <v>10.220000000000001</v>
      </c>
      <c r="I41">
        <v>115.74</v>
      </c>
      <c r="J41">
        <v>270.93</v>
      </c>
      <c r="K41">
        <v>85.85</v>
      </c>
      <c r="L41">
        <v>10.62</v>
      </c>
      <c r="M41">
        <v>42.83</v>
      </c>
      <c r="N41" s="135">
        <v>29.33</v>
      </c>
      <c r="O41" s="135">
        <v>29.34</v>
      </c>
      <c r="P41" s="135">
        <v>29.33</v>
      </c>
      <c r="Q41">
        <v>10.74</v>
      </c>
      <c r="R41">
        <v>51.03</v>
      </c>
      <c r="S41">
        <v>0</v>
      </c>
      <c r="T41">
        <v>10.87</v>
      </c>
      <c r="U41">
        <v>3.62</v>
      </c>
      <c r="V41">
        <v>3.63</v>
      </c>
      <c r="W41">
        <v>118.09</v>
      </c>
      <c r="X41">
        <v>23.62</v>
      </c>
      <c r="Y41">
        <v>43.22</v>
      </c>
      <c r="Z41">
        <v>22.96</v>
      </c>
      <c r="AA41">
        <v>60</v>
      </c>
      <c r="AB41">
        <v>30</v>
      </c>
    </row>
    <row r="42" spans="1:28">
      <c r="A42" t="s">
        <v>84</v>
      </c>
      <c r="B42" s="75">
        <v>225.34</v>
      </c>
      <c r="C42" s="75">
        <v>86.89</v>
      </c>
      <c r="D42" s="135">
        <f t="shared" si="0"/>
        <v>88</v>
      </c>
      <c r="E42" s="75"/>
      <c r="F42" s="78">
        <v>10.56</v>
      </c>
      <c r="G42" s="78">
        <v>10.56</v>
      </c>
      <c r="H42" s="78">
        <v>10.83</v>
      </c>
      <c r="I42">
        <v>115.74</v>
      </c>
      <c r="J42">
        <v>270.93</v>
      </c>
      <c r="K42">
        <v>85.85</v>
      </c>
      <c r="L42">
        <v>10.62</v>
      </c>
      <c r="M42">
        <v>42.56</v>
      </c>
      <c r="N42" s="135">
        <v>29.33</v>
      </c>
      <c r="O42" s="135">
        <v>29.34</v>
      </c>
      <c r="P42" s="135">
        <v>29.33</v>
      </c>
      <c r="Q42">
        <v>10.74</v>
      </c>
      <c r="R42">
        <v>58.99</v>
      </c>
      <c r="S42">
        <v>0</v>
      </c>
      <c r="T42">
        <v>11.02</v>
      </c>
      <c r="U42">
        <v>3.67</v>
      </c>
      <c r="V42">
        <v>3.68</v>
      </c>
      <c r="W42">
        <v>123.33</v>
      </c>
      <c r="X42">
        <v>24.67</v>
      </c>
      <c r="Y42">
        <v>33.869999999999997</v>
      </c>
      <c r="Z42">
        <v>24.62</v>
      </c>
      <c r="AA42">
        <v>66.67</v>
      </c>
      <c r="AB42">
        <v>33.33</v>
      </c>
    </row>
    <row r="43" spans="1:28">
      <c r="A43" t="s">
        <v>85</v>
      </c>
      <c r="B43" s="75">
        <v>225.34</v>
      </c>
      <c r="C43" s="75">
        <v>86.89</v>
      </c>
      <c r="D43" s="135">
        <f t="shared" si="0"/>
        <v>88</v>
      </c>
      <c r="E43" s="75"/>
      <c r="F43" s="78">
        <v>11.18</v>
      </c>
      <c r="G43" s="78">
        <v>11.18</v>
      </c>
      <c r="H43" s="78">
        <v>11.46</v>
      </c>
      <c r="I43">
        <v>115.74</v>
      </c>
      <c r="J43">
        <v>270.93</v>
      </c>
      <c r="K43">
        <v>85.85</v>
      </c>
      <c r="L43">
        <v>10.62</v>
      </c>
      <c r="M43">
        <v>42.5</v>
      </c>
      <c r="N43" s="135">
        <v>29.33</v>
      </c>
      <c r="O43" s="135">
        <v>29.34</v>
      </c>
      <c r="P43" s="135">
        <v>29.33</v>
      </c>
      <c r="Q43">
        <v>10.74</v>
      </c>
      <c r="R43">
        <v>67.709999999999994</v>
      </c>
      <c r="S43">
        <v>0</v>
      </c>
      <c r="T43">
        <v>10.99</v>
      </c>
      <c r="U43">
        <v>3.66</v>
      </c>
      <c r="V43">
        <v>3.67</v>
      </c>
      <c r="W43">
        <v>129.16999999999999</v>
      </c>
      <c r="X43">
        <v>25.83</v>
      </c>
      <c r="Y43">
        <v>35.94</v>
      </c>
      <c r="Z43">
        <v>26.35</v>
      </c>
      <c r="AA43">
        <v>86.67</v>
      </c>
      <c r="AB43">
        <v>43.33</v>
      </c>
    </row>
    <row r="44" spans="1:28">
      <c r="A44" t="s">
        <v>86</v>
      </c>
      <c r="B44" s="75">
        <v>225.34</v>
      </c>
      <c r="C44" s="75">
        <v>86.89</v>
      </c>
      <c r="D44" s="135">
        <f t="shared" si="0"/>
        <v>88</v>
      </c>
      <c r="E44" s="75"/>
      <c r="F44" s="78">
        <v>11.75</v>
      </c>
      <c r="G44" s="78">
        <v>11.75</v>
      </c>
      <c r="H44" s="78">
        <v>12.03</v>
      </c>
      <c r="I44">
        <v>115.74</v>
      </c>
      <c r="J44">
        <v>270.93</v>
      </c>
      <c r="K44">
        <v>85.85</v>
      </c>
      <c r="L44">
        <v>10.62</v>
      </c>
      <c r="M44">
        <v>42.23</v>
      </c>
      <c r="N44" s="135">
        <v>29.33</v>
      </c>
      <c r="O44" s="135">
        <v>29.34</v>
      </c>
      <c r="P44" s="135">
        <v>29.33</v>
      </c>
      <c r="Q44">
        <v>10.74</v>
      </c>
      <c r="R44">
        <v>76.77</v>
      </c>
      <c r="S44">
        <v>0</v>
      </c>
      <c r="T44">
        <v>10.87</v>
      </c>
      <c r="U44">
        <v>3.62</v>
      </c>
      <c r="V44">
        <v>3.63</v>
      </c>
      <c r="W44">
        <v>133.33000000000001</v>
      </c>
      <c r="X44">
        <v>26.67</v>
      </c>
      <c r="Y44">
        <v>39.35</v>
      </c>
      <c r="Z44">
        <v>27.77</v>
      </c>
      <c r="AA44">
        <v>98.67</v>
      </c>
      <c r="AB44">
        <v>49.33</v>
      </c>
    </row>
    <row r="45" spans="1:28">
      <c r="A45" t="s">
        <v>87</v>
      </c>
      <c r="B45" s="75">
        <v>225.34</v>
      </c>
      <c r="C45" s="75">
        <v>86.89</v>
      </c>
      <c r="D45" s="135">
        <f t="shared" si="0"/>
        <v>88</v>
      </c>
      <c r="E45" s="75"/>
      <c r="F45" s="78">
        <v>12.1</v>
      </c>
      <c r="G45" s="78">
        <v>12.1</v>
      </c>
      <c r="H45" s="78">
        <v>12.41</v>
      </c>
      <c r="I45">
        <v>115.74</v>
      </c>
      <c r="J45">
        <v>270.93</v>
      </c>
      <c r="K45">
        <v>85.85</v>
      </c>
      <c r="L45">
        <v>10.62</v>
      </c>
      <c r="M45">
        <v>42.37</v>
      </c>
      <c r="N45" s="135">
        <v>29.33</v>
      </c>
      <c r="O45" s="135">
        <v>29.34</v>
      </c>
      <c r="P45" s="135">
        <v>29.33</v>
      </c>
      <c r="Q45">
        <v>10.74</v>
      </c>
      <c r="R45">
        <v>89.78</v>
      </c>
      <c r="S45">
        <v>0</v>
      </c>
      <c r="T45">
        <v>10.67</v>
      </c>
      <c r="U45">
        <v>3.56</v>
      </c>
      <c r="V45">
        <v>3.56</v>
      </c>
      <c r="W45">
        <v>191.67</v>
      </c>
      <c r="X45">
        <v>38.33</v>
      </c>
      <c r="Y45">
        <v>41.03</v>
      </c>
      <c r="Z45">
        <v>29.22</v>
      </c>
      <c r="AA45">
        <v>98.67</v>
      </c>
      <c r="AB45">
        <v>49.33</v>
      </c>
    </row>
    <row r="46" spans="1:28">
      <c r="A46" t="s">
        <v>88</v>
      </c>
      <c r="B46" s="75">
        <v>225.34</v>
      </c>
      <c r="C46" s="75">
        <v>86.89</v>
      </c>
      <c r="D46" s="135">
        <f t="shared" si="0"/>
        <v>88</v>
      </c>
      <c r="E46" s="75"/>
      <c r="F46" s="78">
        <v>12.46</v>
      </c>
      <c r="G46" s="78">
        <v>12.46</v>
      </c>
      <c r="H46" s="78">
        <v>12.78</v>
      </c>
      <c r="I46">
        <v>115.74</v>
      </c>
      <c r="J46">
        <v>270.93</v>
      </c>
      <c r="K46">
        <v>85.85</v>
      </c>
      <c r="L46">
        <v>10.62</v>
      </c>
      <c r="M46">
        <v>42.52</v>
      </c>
      <c r="N46" s="135">
        <v>29.33</v>
      </c>
      <c r="O46" s="135">
        <v>29.34</v>
      </c>
      <c r="P46" s="135">
        <v>29.33</v>
      </c>
      <c r="Q46">
        <v>10.74</v>
      </c>
      <c r="R46">
        <v>85.34</v>
      </c>
      <c r="S46">
        <v>0</v>
      </c>
      <c r="T46">
        <v>10.02</v>
      </c>
      <c r="U46">
        <v>3.34</v>
      </c>
      <c r="V46">
        <v>3.33</v>
      </c>
      <c r="W46">
        <v>200</v>
      </c>
      <c r="X46">
        <v>40</v>
      </c>
      <c r="Y46">
        <v>42.99</v>
      </c>
      <c r="Z46">
        <v>30.62</v>
      </c>
      <c r="AA46">
        <v>98.67</v>
      </c>
      <c r="AB46">
        <v>49.33</v>
      </c>
    </row>
    <row r="47" spans="1:28">
      <c r="A47" t="s">
        <v>89</v>
      </c>
      <c r="B47" s="75">
        <v>225.34</v>
      </c>
      <c r="C47" s="75">
        <v>86.89</v>
      </c>
      <c r="D47" s="135">
        <f t="shared" si="0"/>
        <v>88</v>
      </c>
      <c r="E47" s="75"/>
      <c r="F47" s="78">
        <v>13.54</v>
      </c>
      <c r="G47" s="78">
        <v>13.54</v>
      </c>
      <c r="H47" s="78">
        <v>13.87</v>
      </c>
      <c r="I47">
        <v>115.74</v>
      </c>
      <c r="J47">
        <v>270.93</v>
      </c>
      <c r="K47">
        <v>85.85</v>
      </c>
      <c r="L47">
        <v>10.62</v>
      </c>
      <c r="M47">
        <v>43.09</v>
      </c>
      <c r="N47" s="135">
        <v>29.33</v>
      </c>
      <c r="O47" s="135">
        <v>29.34</v>
      </c>
      <c r="P47" s="135">
        <v>29.33</v>
      </c>
      <c r="Q47">
        <v>10.74</v>
      </c>
      <c r="R47">
        <v>80.44</v>
      </c>
      <c r="S47">
        <v>0</v>
      </c>
      <c r="T47">
        <v>9.8800000000000008</v>
      </c>
      <c r="U47">
        <v>3.29</v>
      </c>
      <c r="V47">
        <v>3.29</v>
      </c>
      <c r="W47">
        <v>204.17</v>
      </c>
      <c r="X47">
        <v>40.83</v>
      </c>
      <c r="Y47">
        <v>48.98</v>
      </c>
      <c r="Z47">
        <v>26.82</v>
      </c>
      <c r="AA47">
        <v>98.67</v>
      </c>
      <c r="AB47">
        <v>49.33</v>
      </c>
    </row>
    <row r="48" spans="1:28">
      <c r="A48" t="s">
        <v>90</v>
      </c>
      <c r="B48" s="75">
        <v>225.34</v>
      </c>
      <c r="C48" s="75">
        <v>86.89</v>
      </c>
      <c r="D48" s="135">
        <f t="shared" si="0"/>
        <v>88</v>
      </c>
      <c r="E48" s="75"/>
      <c r="F48" s="78">
        <v>13.83</v>
      </c>
      <c r="G48" s="78">
        <v>13.83</v>
      </c>
      <c r="H48" s="78">
        <v>14.18</v>
      </c>
      <c r="I48">
        <v>115.74</v>
      </c>
      <c r="J48">
        <v>270.93</v>
      </c>
      <c r="K48">
        <v>85.85</v>
      </c>
      <c r="L48">
        <v>10.62</v>
      </c>
      <c r="M48">
        <v>43.21</v>
      </c>
      <c r="N48" s="135">
        <v>29.33</v>
      </c>
      <c r="O48" s="135">
        <v>29.34</v>
      </c>
      <c r="P48" s="135">
        <v>29.33</v>
      </c>
      <c r="Q48">
        <v>10.74</v>
      </c>
      <c r="R48">
        <v>75.05</v>
      </c>
      <c r="S48">
        <v>0</v>
      </c>
      <c r="T48">
        <v>9.76</v>
      </c>
      <c r="U48">
        <v>3.25</v>
      </c>
      <c r="V48">
        <v>3.26</v>
      </c>
      <c r="W48">
        <v>208.71</v>
      </c>
      <c r="X48">
        <v>41.74</v>
      </c>
      <c r="Y48">
        <v>60.76</v>
      </c>
      <c r="Z48">
        <v>27.72</v>
      </c>
      <c r="AA48">
        <v>98.67</v>
      </c>
      <c r="AB48">
        <v>49.33</v>
      </c>
    </row>
    <row r="49" spans="1:28">
      <c r="A49" t="s">
        <v>91</v>
      </c>
      <c r="B49" s="75">
        <v>225.34</v>
      </c>
      <c r="C49" s="75">
        <v>86.89</v>
      </c>
      <c r="D49" s="135">
        <f t="shared" si="0"/>
        <v>88</v>
      </c>
      <c r="E49" s="75"/>
      <c r="F49" s="78">
        <v>14.28</v>
      </c>
      <c r="G49" s="78">
        <v>14.28</v>
      </c>
      <c r="H49" s="78">
        <v>14.63</v>
      </c>
      <c r="I49">
        <v>115.74</v>
      </c>
      <c r="J49">
        <v>270.93</v>
      </c>
      <c r="K49">
        <v>85.85</v>
      </c>
      <c r="L49">
        <v>10.62</v>
      </c>
      <c r="M49">
        <v>43.13</v>
      </c>
      <c r="N49" s="135">
        <v>29.33</v>
      </c>
      <c r="O49" s="135">
        <v>29.34</v>
      </c>
      <c r="P49" s="135">
        <v>29.33</v>
      </c>
      <c r="Q49">
        <v>10.74</v>
      </c>
      <c r="R49">
        <v>85.54</v>
      </c>
      <c r="S49">
        <v>0</v>
      </c>
      <c r="T49">
        <v>9.65</v>
      </c>
      <c r="U49">
        <v>3.22</v>
      </c>
      <c r="V49">
        <v>3.2</v>
      </c>
      <c r="W49">
        <v>212.5</v>
      </c>
      <c r="X49">
        <v>42.5</v>
      </c>
      <c r="Y49">
        <v>61.15</v>
      </c>
      <c r="Z49">
        <v>28.51</v>
      </c>
      <c r="AA49">
        <v>98.67</v>
      </c>
      <c r="AB49">
        <v>49.33</v>
      </c>
    </row>
    <row r="50" spans="1:28">
      <c r="A50" t="s">
        <v>92</v>
      </c>
      <c r="B50" s="75">
        <v>225.34</v>
      </c>
      <c r="C50" s="75">
        <v>86.89</v>
      </c>
      <c r="D50" s="135">
        <f t="shared" si="0"/>
        <v>88</v>
      </c>
      <c r="E50" s="75"/>
      <c r="F50" s="78">
        <v>14.42</v>
      </c>
      <c r="G50" s="78">
        <v>14.42</v>
      </c>
      <c r="H50" s="78">
        <v>14.78</v>
      </c>
      <c r="I50">
        <v>115.74</v>
      </c>
      <c r="J50">
        <v>270.93</v>
      </c>
      <c r="K50">
        <v>85.85</v>
      </c>
      <c r="L50">
        <v>10.62</v>
      </c>
      <c r="M50">
        <v>43.14</v>
      </c>
      <c r="N50" s="135">
        <v>29.33</v>
      </c>
      <c r="O50" s="135">
        <v>29.34</v>
      </c>
      <c r="P50" s="135">
        <v>29.33</v>
      </c>
      <c r="Q50">
        <v>10.74</v>
      </c>
      <c r="R50">
        <v>94.86</v>
      </c>
      <c r="S50">
        <v>0</v>
      </c>
      <c r="T50">
        <v>9.51</v>
      </c>
      <c r="U50">
        <v>3.17</v>
      </c>
      <c r="V50">
        <v>3.17</v>
      </c>
      <c r="W50">
        <v>221</v>
      </c>
      <c r="X50">
        <v>44.2</v>
      </c>
      <c r="Y50">
        <v>61.33</v>
      </c>
      <c r="Z50">
        <v>29.16</v>
      </c>
      <c r="AA50">
        <v>98.67</v>
      </c>
      <c r="AB50">
        <v>49.33</v>
      </c>
    </row>
    <row r="51" spans="1:28">
      <c r="A51" t="s">
        <v>93</v>
      </c>
      <c r="B51" s="75">
        <v>240.75</v>
      </c>
      <c r="C51" s="75">
        <v>86.89</v>
      </c>
      <c r="D51" s="135">
        <f t="shared" si="0"/>
        <v>88</v>
      </c>
      <c r="E51" s="75"/>
      <c r="F51" s="78">
        <v>12.74</v>
      </c>
      <c r="G51" s="78">
        <v>12.74</v>
      </c>
      <c r="H51" s="78">
        <v>13.06</v>
      </c>
      <c r="I51">
        <v>115.74</v>
      </c>
      <c r="J51">
        <v>270.93</v>
      </c>
      <c r="K51">
        <v>85.85</v>
      </c>
      <c r="L51">
        <v>10.62</v>
      </c>
      <c r="M51">
        <v>44.15</v>
      </c>
      <c r="N51" s="135">
        <v>29.33</v>
      </c>
      <c r="O51" s="135">
        <v>29.34</v>
      </c>
      <c r="P51" s="135">
        <v>29.33</v>
      </c>
      <c r="Q51">
        <v>10.74</v>
      </c>
      <c r="R51">
        <v>135.79</v>
      </c>
      <c r="S51">
        <v>0</v>
      </c>
      <c r="T51">
        <v>9.8800000000000008</v>
      </c>
      <c r="U51">
        <v>3.29</v>
      </c>
      <c r="V51">
        <v>3.29</v>
      </c>
      <c r="W51">
        <v>221</v>
      </c>
      <c r="X51">
        <v>44.2</v>
      </c>
      <c r="Y51">
        <v>61.62</v>
      </c>
      <c r="Z51">
        <v>29.54</v>
      </c>
      <c r="AA51">
        <v>98.67</v>
      </c>
      <c r="AB51">
        <v>49.33</v>
      </c>
    </row>
    <row r="52" spans="1:28">
      <c r="A52" t="s">
        <v>94</v>
      </c>
      <c r="B52" s="75">
        <v>240.75</v>
      </c>
      <c r="C52" s="75">
        <v>86.89</v>
      </c>
      <c r="D52" s="135">
        <f t="shared" si="0"/>
        <v>88</v>
      </c>
      <c r="E52" s="75"/>
      <c r="F52" s="78">
        <v>12.78</v>
      </c>
      <c r="G52" s="78">
        <v>12.78</v>
      </c>
      <c r="H52" s="78">
        <v>13.1</v>
      </c>
      <c r="I52">
        <v>115.74</v>
      </c>
      <c r="J52">
        <v>270.93</v>
      </c>
      <c r="K52">
        <v>85.85</v>
      </c>
      <c r="L52">
        <v>10.62</v>
      </c>
      <c r="M52">
        <v>44.11</v>
      </c>
      <c r="N52" s="135">
        <v>29.33</v>
      </c>
      <c r="O52" s="135">
        <v>29.34</v>
      </c>
      <c r="P52" s="135">
        <v>29.33</v>
      </c>
      <c r="Q52">
        <v>10.74</v>
      </c>
      <c r="R52">
        <v>139.88999999999999</v>
      </c>
      <c r="S52">
        <v>0</v>
      </c>
      <c r="T52">
        <v>8.34</v>
      </c>
      <c r="U52">
        <v>2.78</v>
      </c>
      <c r="V52">
        <v>2.78</v>
      </c>
      <c r="W52">
        <v>220.83</v>
      </c>
      <c r="X52">
        <v>44.17</v>
      </c>
      <c r="Y52">
        <v>61.9</v>
      </c>
      <c r="Z52">
        <v>29.67</v>
      </c>
      <c r="AA52">
        <v>98.67</v>
      </c>
      <c r="AB52">
        <v>49.33</v>
      </c>
    </row>
    <row r="53" spans="1:28">
      <c r="A53" t="s">
        <v>95</v>
      </c>
      <c r="B53" s="75">
        <v>240.75</v>
      </c>
      <c r="C53" s="75">
        <v>86.89</v>
      </c>
      <c r="D53" s="135">
        <f t="shared" si="0"/>
        <v>88</v>
      </c>
      <c r="E53" s="75"/>
      <c r="F53" s="78">
        <v>12.8</v>
      </c>
      <c r="G53" s="78">
        <v>12.8</v>
      </c>
      <c r="H53" s="78">
        <v>13.13</v>
      </c>
      <c r="I53">
        <v>111.48</v>
      </c>
      <c r="J53">
        <v>270.93</v>
      </c>
      <c r="K53">
        <v>85.85</v>
      </c>
      <c r="L53">
        <v>10.62</v>
      </c>
      <c r="M53">
        <v>44.14</v>
      </c>
      <c r="N53" s="135">
        <v>29.33</v>
      </c>
      <c r="O53" s="135">
        <v>29.34</v>
      </c>
      <c r="P53" s="135">
        <v>29.33</v>
      </c>
      <c r="Q53">
        <v>10.74</v>
      </c>
      <c r="R53">
        <v>134.11000000000001</v>
      </c>
      <c r="S53">
        <v>0</v>
      </c>
      <c r="T53">
        <v>7.66</v>
      </c>
      <c r="U53">
        <v>2.56</v>
      </c>
      <c r="V53">
        <v>2.5499999999999998</v>
      </c>
      <c r="W53">
        <v>220.83</v>
      </c>
      <c r="X53">
        <v>44.17</v>
      </c>
      <c r="Y53">
        <v>62.46</v>
      </c>
      <c r="Z53">
        <v>29.85</v>
      </c>
      <c r="AA53">
        <v>98.67</v>
      </c>
      <c r="AB53">
        <v>49.33</v>
      </c>
    </row>
    <row r="54" spans="1:28">
      <c r="A54" t="s">
        <v>96</v>
      </c>
      <c r="B54" s="75">
        <v>240.75</v>
      </c>
      <c r="C54" s="75">
        <v>86.89</v>
      </c>
      <c r="D54" s="135">
        <f t="shared" si="0"/>
        <v>88</v>
      </c>
      <c r="E54" s="75"/>
      <c r="F54" s="78">
        <v>12.74</v>
      </c>
      <c r="G54" s="78">
        <v>12.74</v>
      </c>
      <c r="H54" s="78">
        <v>13.06</v>
      </c>
      <c r="I54">
        <v>102.98</v>
      </c>
      <c r="J54">
        <v>270.93</v>
      </c>
      <c r="K54">
        <v>85.85</v>
      </c>
      <c r="L54">
        <v>10.62</v>
      </c>
      <c r="M54">
        <v>44.05</v>
      </c>
      <c r="N54" s="135">
        <v>29.33</v>
      </c>
      <c r="O54" s="135">
        <v>29.34</v>
      </c>
      <c r="P54" s="135">
        <v>29.33</v>
      </c>
      <c r="Q54">
        <v>10.74</v>
      </c>
      <c r="R54">
        <v>126.49</v>
      </c>
      <c r="S54">
        <v>0</v>
      </c>
      <c r="T54">
        <v>7.23</v>
      </c>
      <c r="U54">
        <v>2.41</v>
      </c>
      <c r="V54">
        <v>2.41</v>
      </c>
      <c r="W54">
        <v>219.17</v>
      </c>
      <c r="X54">
        <v>43.83</v>
      </c>
      <c r="Y54">
        <v>62.46</v>
      </c>
      <c r="Z54">
        <v>30.31</v>
      </c>
      <c r="AA54">
        <v>98.67</v>
      </c>
      <c r="AB54">
        <v>49.33</v>
      </c>
    </row>
    <row r="55" spans="1:28">
      <c r="A55" t="s">
        <v>97</v>
      </c>
      <c r="B55" s="75">
        <v>240.75</v>
      </c>
      <c r="C55" s="75">
        <v>67.94</v>
      </c>
      <c r="D55" s="135">
        <f t="shared" si="0"/>
        <v>88</v>
      </c>
      <c r="E55" s="75"/>
      <c r="F55" s="78">
        <v>12.65</v>
      </c>
      <c r="G55" s="78">
        <v>12.65</v>
      </c>
      <c r="H55" s="78">
        <v>12.97</v>
      </c>
      <c r="I55">
        <v>94.46</v>
      </c>
      <c r="J55">
        <v>270.93</v>
      </c>
      <c r="K55">
        <v>85.85</v>
      </c>
      <c r="L55">
        <v>10.62</v>
      </c>
      <c r="M55">
        <v>44.05</v>
      </c>
      <c r="N55" s="135">
        <v>29.33</v>
      </c>
      <c r="O55" s="135">
        <v>29.34</v>
      </c>
      <c r="P55" s="135">
        <v>29.33</v>
      </c>
      <c r="Q55">
        <v>10.74</v>
      </c>
      <c r="R55">
        <v>117.59</v>
      </c>
      <c r="S55">
        <v>0</v>
      </c>
      <c r="T55">
        <v>7.24</v>
      </c>
      <c r="U55">
        <v>2.41</v>
      </c>
      <c r="V55">
        <v>2.42</v>
      </c>
      <c r="W55">
        <v>217.61</v>
      </c>
      <c r="X55">
        <v>43.52</v>
      </c>
      <c r="Y55">
        <v>62.61</v>
      </c>
      <c r="Z55">
        <v>31.16</v>
      </c>
      <c r="AA55">
        <v>98.67</v>
      </c>
      <c r="AB55">
        <v>49.33</v>
      </c>
    </row>
    <row r="56" spans="1:28">
      <c r="A56" t="s">
        <v>98</v>
      </c>
      <c r="B56" s="75">
        <v>240.75</v>
      </c>
      <c r="C56" s="75">
        <v>67.94</v>
      </c>
      <c r="D56" s="135">
        <f t="shared" si="0"/>
        <v>88</v>
      </c>
      <c r="E56" s="75"/>
      <c r="F56" s="78">
        <v>12.49</v>
      </c>
      <c r="G56" s="78">
        <v>12.49</v>
      </c>
      <c r="H56" s="78">
        <v>12.79</v>
      </c>
      <c r="I56">
        <v>85.96</v>
      </c>
      <c r="J56">
        <v>270.93</v>
      </c>
      <c r="K56">
        <v>85.85</v>
      </c>
      <c r="L56">
        <v>10.62</v>
      </c>
      <c r="M56">
        <v>44.04</v>
      </c>
      <c r="N56" s="135">
        <v>29.33</v>
      </c>
      <c r="O56" s="135">
        <v>29.34</v>
      </c>
      <c r="P56" s="135">
        <v>29.33</v>
      </c>
      <c r="Q56">
        <v>10.74</v>
      </c>
      <c r="R56">
        <v>108.82</v>
      </c>
      <c r="S56">
        <v>0</v>
      </c>
      <c r="T56">
        <v>7.64</v>
      </c>
      <c r="U56">
        <v>2.5499999999999998</v>
      </c>
      <c r="V56">
        <v>2.5299999999999998</v>
      </c>
      <c r="W56">
        <v>218.19</v>
      </c>
      <c r="X56">
        <v>43.64</v>
      </c>
      <c r="Y56">
        <v>74.62</v>
      </c>
      <c r="Z56">
        <v>35.28</v>
      </c>
      <c r="AA56">
        <v>98.67</v>
      </c>
      <c r="AB56">
        <v>49.33</v>
      </c>
    </row>
    <row r="57" spans="1:28">
      <c r="A57" t="s">
        <v>99</v>
      </c>
      <c r="B57" s="75">
        <v>142.72999999999999</v>
      </c>
      <c r="C57" s="75">
        <v>86.89</v>
      </c>
      <c r="D57" s="135">
        <f t="shared" si="0"/>
        <v>88</v>
      </c>
      <c r="E57" s="75"/>
      <c r="F57" s="78">
        <v>12.35</v>
      </c>
      <c r="G57" s="78">
        <v>12.35</v>
      </c>
      <c r="H57" s="78">
        <v>12.66</v>
      </c>
      <c r="I57">
        <v>77.44</v>
      </c>
      <c r="J57">
        <v>270.93</v>
      </c>
      <c r="K57">
        <v>85.85</v>
      </c>
      <c r="L57">
        <v>10.62</v>
      </c>
      <c r="M57">
        <v>44.05</v>
      </c>
      <c r="N57" s="135">
        <v>29.33</v>
      </c>
      <c r="O57" s="135">
        <v>29.34</v>
      </c>
      <c r="P57" s="135">
        <v>29.33</v>
      </c>
      <c r="Q57">
        <v>10.74</v>
      </c>
      <c r="R57">
        <v>105.52</v>
      </c>
      <c r="S57">
        <v>0</v>
      </c>
      <c r="T57">
        <v>7.74</v>
      </c>
      <c r="U57">
        <v>2.58</v>
      </c>
      <c r="V57">
        <v>2.58</v>
      </c>
      <c r="W57">
        <v>212.32</v>
      </c>
      <c r="X57">
        <v>42.46</v>
      </c>
      <c r="Y57">
        <v>74.150000000000006</v>
      </c>
      <c r="Z57">
        <v>35.07</v>
      </c>
      <c r="AA57">
        <v>98.67</v>
      </c>
      <c r="AB57">
        <v>49.33</v>
      </c>
    </row>
    <row r="58" spans="1:28">
      <c r="A58" t="s">
        <v>100</v>
      </c>
      <c r="B58" s="75">
        <v>142.72999999999999</v>
      </c>
      <c r="C58" s="75">
        <v>86.89</v>
      </c>
      <c r="D58" s="135">
        <f t="shared" si="0"/>
        <v>88</v>
      </c>
      <c r="E58" s="75"/>
      <c r="F58" s="78">
        <v>12.28</v>
      </c>
      <c r="G58" s="78">
        <v>12.28</v>
      </c>
      <c r="H58" s="78">
        <v>12.59</v>
      </c>
      <c r="I58">
        <v>105.14</v>
      </c>
      <c r="J58">
        <v>270.93</v>
      </c>
      <c r="K58">
        <v>85.85</v>
      </c>
      <c r="L58">
        <v>10.62</v>
      </c>
      <c r="M58">
        <v>44.05</v>
      </c>
      <c r="N58" s="135">
        <v>29.33</v>
      </c>
      <c r="O58" s="135">
        <v>29.34</v>
      </c>
      <c r="P58" s="135">
        <v>29.33</v>
      </c>
      <c r="Q58">
        <v>10.74</v>
      </c>
      <c r="R58">
        <v>105.29</v>
      </c>
      <c r="S58">
        <v>0</v>
      </c>
      <c r="T58">
        <v>8.2799999999999994</v>
      </c>
      <c r="U58">
        <v>2.76</v>
      </c>
      <c r="V58">
        <v>2.77</v>
      </c>
      <c r="W58">
        <v>220.83</v>
      </c>
      <c r="X58">
        <v>44.17</v>
      </c>
      <c r="Y58">
        <v>73.819999999999993</v>
      </c>
      <c r="Z58">
        <v>34.270000000000003</v>
      </c>
      <c r="AA58">
        <v>98.67</v>
      </c>
      <c r="AB58">
        <v>49.33</v>
      </c>
    </row>
    <row r="59" spans="1:28">
      <c r="A59" t="s">
        <v>101</v>
      </c>
      <c r="B59" s="75">
        <v>142.72999999999999</v>
      </c>
      <c r="C59" s="75">
        <v>86.89</v>
      </c>
      <c r="D59" s="135">
        <f t="shared" si="0"/>
        <v>88</v>
      </c>
      <c r="E59" s="75"/>
      <c r="F59" s="78">
        <v>11.77</v>
      </c>
      <c r="G59" s="78">
        <v>11.77</v>
      </c>
      <c r="H59" s="78">
        <v>12.05</v>
      </c>
      <c r="I59">
        <v>105.14</v>
      </c>
      <c r="J59">
        <v>270.93</v>
      </c>
      <c r="K59">
        <v>85.85</v>
      </c>
      <c r="L59">
        <v>10.62</v>
      </c>
      <c r="M59">
        <v>44.05</v>
      </c>
      <c r="N59" s="135">
        <v>29.33</v>
      </c>
      <c r="O59" s="135">
        <v>29.34</v>
      </c>
      <c r="P59" s="135">
        <v>29.33</v>
      </c>
      <c r="Q59">
        <v>10.74</v>
      </c>
      <c r="R59">
        <v>104.59</v>
      </c>
      <c r="S59">
        <v>0</v>
      </c>
      <c r="T59">
        <v>8.2899999999999991</v>
      </c>
      <c r="U59">
        <v>2.76</v>
      </c>
      <c r="V59">
        <v>2.77</v>
      </c>
      <c r="W59">
        <v>218.33</v>
      </c>
      <c r="X59">
        <v>43.67</v>
      </c>
      <c r="Y59">
        <v>73.06</v>
      </c>
      <c r="Z59">
        <v>33.32</v>
      </c>
      <c r="AA59">
        <v>98.67</v>
      </c>
      <c r="AB59">
        <v>49.33</v>
      </c>
    </row>
    <row r="60" spans="1:28">
      <c r="A60" t="s">
        <v>102</v>
      </c>
      <c r="B60" s="75">
        <v>142.72999999999999</v>
      </c>
      <c r="C60" s="75">
        <v>86.89</v>
      </c>
      <c r="D60" s="135">
        <f t="shared" si="0"/>
        <v>88</v>
      </c>
      <c r="E60" s="75"/>
      <c r="F60" s="78">
        <v>13.49</v>
      </c>
      <c r="G60" s="78">
        <v>13.49</v>
      </c>
      <c r="H60" s="78">
        <v>13.82</v>
      </c>
      <c r="I60">
        <v>105.14</v>
      </c>
      <c r="J60">
        <v>270.93</v>
      </c>
      <c r="K60">
        <v>85.85</v>
      </c>
      <c r="L60">
        <v>10.62</v>
      </c>
      <c r="M60">
        <v>44.05</v>
      </c>
      <c r="N60" s="135">
        <v>29.33</v>
      </c>
      <c r="O60" s="135">
        <v>29.34</v>
      </c>
      <c r="P60" s="135">
        <v>29.33</v>
      </c>
      <c r="Q60">
        <v>10.74</v>
      </c>
      <c r="R60">
        <v>102.86</v>
      </c>
      <c r="S60">
        <v>0</v>
      </c>
      <c r="T60">
        <v>7.82</v>
      </c>
      <c r="U60">
        <v>2.61</v>
      </c>
      <c r="V60">
        <v>2.6</v>
      </c>
      <c r="W60">
        <v>212.5</v>
      </c>
      <c r="X60">
        <v>42.5</v>
      </c>
      <c r="Y60">
        <v>72.37</v>
      </c>
      <c r="Z60">
        <v>32.21</v>
      </c>
      <c r="AA60">
        <v>98.67</v>
      </c>
      <c r="AB60">
        <v>49.33</v>
      </c>
    </row>
    <row r="61" spans="1:28">
      <c r="A61" t="s">
        <v>103</v>
      </c>
      <c r="B61" s="75">
        <v>179.04</v>
      </c>
      <c r="C61" s="75">
        <v>86.89</v>
      </c>
      <c r="D61" s="135">
        <f t="shared" si="0"/>
        <v>88</v>
      </c>
      <c r="E61" s="75"/>
      <c r="F61" s="78">
        <v>12.96</v>
      </c>
      <c r="G61" s="78">
        <v>12.96</v>
      </c>
      <c r="H61" s="78">
        <v>13.28</v>
      </c>
      <c r="I61">
        <v>105.14</v>
      </c>
      <c r="J61">
        <v>270.93</v>
      </c>
      <c r="K61">
        <v>85.85</v>
      </c>
      <c r="L61">
        <v>10.62</v>
      </c>
      <c r="M61">
        <v>44.04</v>
      </c>
      <c r="N61" s="135">
        <v>29.33</v>
      </c>
      <c r="O61" s="135">
        <v>29.34</v>
      </c>
      <c r="P61" s="135">
        <v>29.33</v>
      </c>
      <c r="Q61">
        <v>10.74</v>
      </c>
      <c r="R61">
        <v>98.28</v>
      </c>
      <c r="S61">
        <v>0</v>
      </c>
      <c r="T61">
        <v>7.74</v>
      </c>
      <c r="U61">
        <v>2.58</v>
      </c>
      <c r="V61">
        <v>2.58</v>
      </c>
      <c r="W61">
        <v>206.67</v>
      </c>
      <c r="X61">
        <v>41.33</v>
      </c>
      <c r="Y61">
        <v>71.290000000000006</v>
      </c>
      <c r="Z61">
        <v>35.869999999999997</v>
      </c>
      <c r="AA61">
        <v>98.67</v>
      </c>
      <c r="AB61">
        <v>49.33</v>
      </c>
    </row>
    <row r="62" spans="1:28">
      <c r="A62" t="s">
        <v>104</v>
      </c>
      <c r="B62" s="75">
        <v>161.54</v>
      </c>
      <c r="C62" s="75">
        <v>86.89</v>
      </c>
      <c r="D62" s="135">
        <f t="shared" si="0"/>
        <v>88</v>
      </c>
      <c r="E62" s="75"/>
      <c r="F62" s="78">
        <v>12.51</v>
      </c>
      <c r="G62" s="78">
        <v>12.51</v>
      </c>
      <c r="H62" s="78">
        <v>12.82</v>
      </c>
      <c r="I62">
        <v>105.14</v>
      </c>
      <c r="J62">
        <v>270.93</v>
      </c>
      <c r="K62">
        <v>85.85</v>
      </c>
      <c r="L62">
        <v>10.62</v>
      </c>
      <c r="M62">
        <v>44.25</v>
      </c>
      <c r="N62" s="135">
        <v>29.33</v>
      </c>
      <c r="O62" s="135">
        <v>29.34</v>
      </c>
      <c r="P62" s="135">
        <v>29.33</v>
      </c>
      <c r="Q62">
        <v>10.74</v>
      </c>
      <c r="R62">
        <v>93.17</v>
      </c>
      <c r="S62">
        <v>0</v>
      </c>
      <c r="T62">
        <v>7.65</v>
      </c>
      <c r="U62">
        <v>2.5499999999999998</v>
      </c>
      <c r="V62">
        <v>2.56</v>
      </c>
      <c r="W62">
        <v>170.62</v>
      </c>
      <c r="X62">
        <v>34.119999999999997</v>
      </c>
      <c r="Y62">
        <v>60.75</v>
      </c>
      <c r="Z62">
        <v>34.4</v>
      </c>
      <c r="AA62">
        <v>96.67</v>
      </c>
      <c r="AB62">
        <v>48.33</v>
      </c>
    </row>
    <row r="63" spans="1:28">
      <c r="A63" t="s">
        <v>105</v>
      </c>
      <c r="B63" s="75">
        <v>161.54</v>
      </c>
      <c r="C63" s="75">
        <v>86.89</v>
      </c>
      <c r="D63" s="135">
        <f t="shared" si="0"/>
        <v>88</v>
      </c>
      <c r="E63" s="75"/>
      <c r="F63" s="78">
        <v>12.02</v>
      </c>
      <c r="G63" s="78">
        <v>12.02</v>
      </c>
      <c r="H63" s="78">
        <v>12.31</v>
      </c>
      <c r="I63">
        <v>105.14</v>
      </c>
      <c r="J63">
        <v>270.93</v>
      </c>
      <c r="K63">
        <v>85.85</v>
      </c>
      <c r="L63">
        <v>10.62</v>
      </c>
      <c r="M63">
        <v>44.05</v>
      </c>
      <c r="N63" s="135">
        <v>29.33</v>
      </c>
      <c r="O63" s="135">
        <v>29.34</v>
      </c>
      <c r="P63" s="135">
        <v>29.33</v>
      </c>
      <c r="Q63">
        <v>10.74</v>
      </c>
      <c r="R63">
        <v>72.2</v>
      </c>
      <c r="S63">
        <v>0</v>
      </c>
      <c r="T63">
        <v>9.99</v>
      </c>
      <c r="U63">
        <v>3.33</v>
      </c>
      <c r="V63">
        <v>3.33</v>
      </c>
      <c r="W63">
        <v>156.77000000000001</v>
      </c>
      <c r="X63">
        <v>31.35</v>
      </c>
      <c r="Y63">
        <v>56.86</v>
      </c>
      <c r="Z63">
        <v>33.06</v>
      </c>
      <c r="AA63">
        <v>96.67</v>
      </c>
      <c r="AB63">
        <v>48.33</v>
      </c>
    </row>
    <row r="64" spans="1:28">
      <c r="A64" t="s">
        <v>106</v>
      </c>
      <c r="B64" s="75">
        <v>161.54</v>
      </c>
      <c r="C64" s="75">
        <v>86.89</v>
      </c>
      <c r="D64" s="135">
        <f t="shared" si="0"/>
        <v>88</v>
      </c>
      <c r="E64" s="75"/>
      <c r="F64" s="78">
        <v>11.41</v>
      </c>
      <c r="G64" s="78">
        <v>11.41</v>
      </c>
      <c r="H64" s="78">
        <v>11.69</v>
      </c>
      <c r="I64">
        <v>105.14</v>
      </c>
      <c r="J64">
        <v>270.93</v>
      </c>
      <c r="K64">
        <v>85.85</v>
      </c>
      <c r="L64">
        <v>10.62</v>
      </c>
      <c r="M64">
        <v>43.98</v>
      </c>
      <c r="N64" s="135">
        <v>29.33</v>
      </c>
      <c r="O64" s="135">
        <v>29.34</v>
      </c>
      <c r="P64" s="135">
        <v>29.33</v>
      </c>
      <c r="Q64">
        <v>10.74</v>
      </c>
      <c r="R64">
        <v>69.790000000000006</v>
      </c>
      <c r="S64">
        <v>0</v>
      </c>
      <c r="T64">
        <v>11.92</v>
      </c>
      <c r="U64">
        <v>3.97</v>
      </c>
      <c r="V64">
        <v>3.98</v>
      </c>
      <c r="W64">
        <v>144.22999999999999</v>
      </c>
      <c r="X64">
        <v>28.85</v>
      </c>
      <c r="Y64">
        <v>53.75</v>
      </c>
      <c r="Z64">
        <v>31.53</v>
      </c>
      <c r="AA64">
        <v>93.34</v>
      </c>
      <c r="AB64">
        <v>46.66</v>
      </c>
    </row>
    <row r="65" spans="1:28">
      <c r="A65" t="s">
        <v>107</v>
      </c>
      <c r="B65" s="75">
        <v>161.54</v>
      </c>
      <c r="C65" s="75">
        <v>86.89</v>
      </c>
      <c r="D65" s="135">
        <f t="shared" si="0"/>
        <v>88</v>
      </c>
      <c r="E65" s="75"/>
      <c r="F65" s="78">
        <v>10.85</v>
      </c>
      <c r="G65" s="78">
        <v>10.85</v>
      </c>
      <c r="H65" s="78">
        <v>11.12</v>
      </c>
      <c r="I65">
        <v>105.14</v>
      </c>
      <c r="J65">
        <v>270.93</v>
      </c>
      <c r="K65">
        <v>85.85</v>
      </c>
      <c r="L65">
        <v>10.62</v>
      </c>
      <c r="M65">
        <v>43.45</v>
      </c>
      <c r="N65" s="135">
        <v>29.33</v>
      </c>
      <c r="O65" s="135">
        <v>29.34</v>
      </c>
      <c r="P65" s="135">
        <v>29.33</v>
      </c>
      <c r="Q65">
        <v>10.74</v>
      </c>
      <c r="R65">
        <v>67.739999999999995</v>
      </c>
      <c r="S65">
        <v>10.01</v>
      </c>
      <c r="T65">
        <v>8.3699999999999992</v>
      </c>
      <c r="U65">
        <v>2.79</v>
      </c>
      <c r="V65">
        <v>2.79</v>
      </c>
      <c r="W65">
        <v>136.87</v>
      </c>
      <c r="X65">
        <v>27.37</v>
      </c>
      <c r="Y65">
        <v>50.65</v>
      </c>
      <c r="Z65">
        <v>29.41</v>
      </c>
      <c r="AA65">
        <v>93.34</v>
      </c>
      <c r="AB65">
        <v>46.66</v>
      </c>
    </row>
    <row r="66" spans="1:28">
      <c r="A66" t="s">
        <v>108</v>
      </c>
      <c r="B66" s="75">
        <v>161.54</v>
      </c>
      <c r="C66" s="75">
        <v>86.89</v>
      </c>
      <c r="D66" s="135">
        <f t="shared" si="0"/>
        <v>88</v>
      </c>
      <c r="E66" s="75"/>
      <c r="F66" s="78">
        <v>10.09</v>
      </c>
      <c r="G66" s="78">
        <v>10.09</v>
      </c>
      <c r="H66" s="78">
        <v>10.35</v>
      </c>
      <c r="I66">
        <v>105.14</v>
      </c>
      <c r="J66">
        <v>270.93</v>
      </c>
      <c r="K66">
        <v>85.85</v>
      </c>
      <c r="L66">
        <v>10.62</v>
      </c>
      <c r="M66">
        <v>43.12</v>
      </c>
      <c r="N66" s="135">
        <v>29.33</v>
      </c>
      <c r="O66" s="135">
        <v>29.34</v>
      </c>
      <c r="P66" s="135">
        <v>29.33</v>
      </c>
      <c r="Q66">
        <v>10.74</v>
      </c>
      <c r="R66">
        <v>65.099999999999994</v>
      </c>
      <c r="S66">
        <v>10.01</v>
      </c>
      <c r="T66">
        <v>8.6</v>
      </c>
      <c r="U66">
        <v>2.87</v>
      </c>
      <c r="V66">
        <v>2.87</v>
      </c>
      <c r="W66">
        <v>129.71</v>
      </c>
      <c r="X66">
        <v>25.94</v>
      </c>
      <c r="Y66">
        <v>47.21</v>
      </c>
      <c r="Z66">
        <v>27.18</v>
      </c>
      <c r="AA66">
        <v>86.67</v>
      </c>
      <c r="AB66">
        <v>43.33</v>
      </c>
    </row>
    <row r="67" spans="1:28">
      <c r="A67" t="s">
        <v>109</v>
      </c>
      <c r="B67" s="75">
        <v>161.54</v>
      </c>
      <c r="C67" s="75">
        <v>86.89</v>
      </c>
      <c r="D67" s="135">
        <f t="shared" si="0"/>
        <v>88</v>
      </c>
      <c r="E67" s="75"/>
      <c r="F67" s="78">
        <v>9.44</v>
      </c>
      <c r="G67" s="78">
        <v>9.44</v>
      </c>
      <c r="H67" s="78">
        <v>9.67</v>
      </c>
      <c r="I67">
        <v>105.14</v>
      </c>
      <c r="J67">
        <v>270.93</v>
      </c>
      <c r="K67">
        <v>85.85</v>
      </c>
      <c r="L67">
        <v>10.62</v>
      </c>
      <c r="M67">
        <v>43.54</v>
      </c>
      <c r="N67" s="135">
        <v>29.33</v>
      </c>
      <c r="O67" s="135">
        <v>29.34</v>
      </c>
      <c r="P67" s="135">
        <v>29.33</v>
      </c>
      <c r="Q67">
        <v>10.74</v>
      </c>
      <c r="R67">
        <v>60.68</v>
      </c>
      <c r="S67">
        <v>10.19</v>
      </c>
      <c r="T67">
        <v>8.68</v>
      </c>
      <c r="U67">
        <v>2.89</v>
      </c>
      <c r="V67">
        <v>2.9</v>
      </c>
      <c r="W67">
        <v>122.95</v>
      </c>
      <c r="X67">
        <v>24.59</v>
      </c>
      <c r="Y67">
        <v>44.04</v>
      </c>
      <c r="Z67">
        <v>23.74</v>
      </c>
      <c r="AA67">
        <v>80</v>
      </c>
      <c r="AB67">
        <v>40</v>
      </c>
    </row>
    <row r="68" spans="1:28">
      <c r="A68" t="s">
        <v>110</v>
      </c>
      <c r="B68" s="75">
        <v>200.72</v>
      </c>
      <c r="C68" s="75">
        <v>86.89</v>
      </c>
      <c r="D68" s="135">
        <f t="shared" ref="D68:D98" si="1">N68+O68+P68</f>
        <v>88</v>
      </c>
      <c r="E68" s="75"/>
      <c r="F68" s="78">
        <v>8.56</v>
      </c>
      <c r="G68" s="78">
        <v>8.56</v>
      </c>
      <c r="H68" s="78">
        <v>8.7799999999999994</v>
      </c>
      <c r="I68">
        <v>105.14</v>
      </c>
      <c r="J68">
        <v>270.93</v>
      </c>
      <c r="K68">
        <v>85.85</v>
      </c>
      <c r="L68">
        <v>10.62</v>
      </c>
      <c r="M68">
        <v>44.05</v>
      </c>
      <c r="N68" s="135">
        <v>29.33</v>
      </c>
      <c r="O68" s="135">
        <v>29.34</v>
      </c>
      <c r="P68" s="135">
        <v>29.33</v>
      </c>
      <c r="Q68">
        <v>10.74</v>
      </c>
      <c r="R68">
        <v>54.84</v>
      </c>
      <c r="S68">
        <v>10.19</v>
      </c>
      <c r="T68">
        <v>9.19</v>
      </c>
      <c r="U68">
        <v>3.06</v>
      </c>
      <c r="V68">
        <v>3.07</v>
      </c>
      <c r="W68">
        <v>113.58</v>
      </c>
      <c r="X68">
        <v>22.71</v>
      </c>
      <c r="Y68">
        <v>41.11</v>
      </c>
      <c r="Z68">
        <v>21.28</v>
      </c>
      <c r="AA68">
        <v>73.34</v>
      </c>
      <c r="AB68">
        <v>36.659999999999997</v>
      </c>
    </row>
    <row r="69" spans="1:28">
      <c r="A69" t="s">
        <v>111</v>
      </c>
      <c r="B69" s="75">
        <v>200.72</v>
      </c>
      <c r="C69" s="75">
        <v>86.89</v>
      </c>
      <c r="D69" s="135">
        <f t="shared" si="1"/>
        <v>88</v>
      </c>
      <c r="E69" s="75"/>
      <c r="F69" s="78">
        <v>7.7</v>
      </c>
      <c r="G69" s="78">
        <v>7.7</v>
      </c>
      <c r="H69" s="78">
        <v>7.89</v>
      </c>
      <c r="I69">
        <v>105.14</v>
      </c>
      <c r="J69">
        <v>270.93</v>
      </c>
      <c r="K69">
        <v>85.85</v>
      </c>
      <c r="L69">
        <v>10.62</v>
      </c>
      <c r="M69">
        <v>44.2</v>
      </c>
      <c r="N69" s="135">
        <v>29.33</v>
      </c>
      <c r="O69" s="135">
        <v>29.34</v>
      </c>
      <c r="P69" s="135">
        <v>29.33</v>
      </c>
      <c r="Q69">
        <v>10.74</v>
      </c>
      <c r="R69">
        <v>45.77</v>
      </c>
      <c r="S69">
        <v>10.19</v>
      </c>
      <c r="T69">
        <v>9.91</v>
      </c>
      <c r="U69">
        <v>3.3</v>
      </c>
      <c r="V69">
        <v>3.31</v>
      </c>
      <c r="W69">
        <v>133.33000000000001</v>
      </c>
      <c r="X69">
        <v>26.67</v>
      </c>
      <c r="Y69">
        <v>23.33</v>
      </c>
      <c r="Z69">
        <v>18.97</v>
      </c>
      <c r="AA69">
        <v>30</v>
      </c>
      <c r="AB69">
        <v>15</v>
      </c>
    </row>
    <row r="70" spans="1:28">
      <c r="A70" t="s">
        <v>112</v>
      </c>
      <c r="B70" s="75">
        <v>200.72</v>
      </c>
      <c r="C70" s="75">
        <v>86.89</v>
      </c>
      <c r="D70" s="135">
        <f t="shared" si="1"/>
        <v>88</v>
      </c>
      <c r="E70" s="75"/>
      <c r="F70" s="78">
        <v>5.77</v>
      </c>
      <c r="G70" s="78">
        <v>5.77</v>
      </c>
      <c r="H70" s="78">
        <v>5.92</v>
      </c>
      <c r="I70">
        <v>105.14</v>
      </c>
      <c r="J70">
        <v>270.93</v>
      </c>
      <c r="K70">
        <v>85.85</v>
      </c>
      <c r="L70">
        <v>10.62</v>
      </c>
      <c r="M70">
        <v>44.18</v>
      </c>
      <c r="N70" s="135">
        <v>29.33</v>
      </c>
      <c r="O70" s="135">
        <v>29.34</v>
      </c>
      <c r="P70" s="135">
        <v>29.33</v>
      </c>
      <c r="Q70">
        <v>10.74</v>
      </c>
      <c r="R70">
        <v>40.520000000000003</v>
      </c>
      <c r="S70">
        <v>10.19</v>
      </c>
      <c r="T70">
        <v>10.16</v>
      </c>
      <c r="U70">
        <v>3.39</v>
      </c>
      <c r="V70">
        <v>3.38</v>
      </c>
      <c r="W70">
        <v>116.67</v>
      </c>
      <c r="X70">
        <v>23.33</v>
      </c>
      <c r="Y70">
        <v>20</v>
      </c>
      <c r="Z70">
        <v>16.7</v>
      </c>
      <c r="AA70">
        <v>30</v>
      </c>
      <c r="AB70">
        <v>15</v>
      </c>
    </row>
    <row r="71" spans="1:28">
      <c r="A71" t="s">
        <v>113</v>
      </c>
      <c r="B71" s="75">
        <v>200.72</v>
      </c>
      <c r="C71" s="75">
        <v>86.89</v>
      </c>
      <c r="D71" s="135">
        <f t="shared" si="1"/>
        <v>88</v>
      </c>
      <c r="E71" s="75"/>
      <c r="F71" s="78">
        <v>5.05</v>
      </c>
      <c r="G71" s="78">
        <v>5.05</v>
      </c>
      <c r="H71" s="78">
        <v>5.18</v>
      </c>
      <c r="I71">
        <v>105.14</v>
      </c>
      <c r="J71">
        <v>270.93</v>
      </c>
      <c r="K71">
        <v>85.85</v>
      </c>
      <c r="L71">
        <v>10.62</v>
      </c>
      <c r="M71">
        <v>43.97</v>
      </c>
      <c r="N71" s="135">
        <v>29.33</v>
      </c>
      <c r="O71" s="135">
        <v>29.34</v>
      </c>
      <c r="P71" s="135">
        <v>29.33</v>
      </c>
      <c r="Q71">
        <v>10.74</v>
      </c>
      <c r="R71">
        <v>35.26</v>
      </c>
      <c r="S71">
        <v>10.47</v>
      </c>
      <c r="T71">
        <v>11.33</v>
      </c>
      <c r="U71">
        <v>3.78</v>
      </c>
      <c r="V71">
        <v>3.77</v>
      </c>
      <c r="W71">
        <v>100</v>
      </c>
      <c r="X71">
        <v>20</v>
      </c>
      <c r="Y71">
        <v>18.329999999999998</v>
      </c>
      <c r="Z71">
        <v>14.51</v>
      </c>
      <c r="AA71">
        <v>26.67</v>
      </c>
      <c r="AB71">
        <v>13.33</v>
      </c>
    </row>
    <row r="72" spans="1:28">
      <c r="A72" t="s">
        <v>114</v>
      </c>
      <c r="B72" s="75">
        <v>200.72</v>
      </c>
      <c r="C72" s="75">
        <v>86.89</v>
      </c>
      <c r="D72" s="135">
        <f t="shared" si="1"/>
        <v>85.14</v>
      </c>
      <c r="E72" s="75"/>
      <c r="F72" s="78">
        <v>4.18</v>
      </c>
      <c r="G72" s="78">
        <v>4.18</v>
      </c>
      <c r="H72" s="78">
        <v>4.29</v>
      </c>
      <c r="I72">
        <v>105.14</v>
      </c>
      <c r="J72">
        <v>270.93</v>
      </c>
      <c r="K72">
        <v>85.85</v>
      </c>
      <c r="L72">
        <v>10.62</v>
      </c>
      <c r="M72">
        <v>43.9</v>
      </c>
      <c r="N72" s="135">
        <v>25.89</v>
      </c>
      <c r="O72" s="135">
        <v>33</v>
      </c>
      <c r="P72" s="135">
        <v>26.25</v>
      </c>
      <c r="Q72">
        <v>10.74</v>
      </c>
      <c r="R72">
        <v>29.9</v>
      </c>
      <c r="S72">
        <v>10.47</v>
      </c>
      <c r="T72">
        <v>12.16</v>
      </c>
      <c r="U72">
        <v>4.05</v>
      </c>
      <c r="V72">
        <v>4.0599999999999996</v>
      </c>
      <c r="W72">
        <v>64.319999999999993</v>
      </c>
      <c r="X72">
        <v>12.86</v>
      </c>
      <c r="Y72">
        <v>15</v>
      </c>
      <c r="Z72">
        <v>14.88</v>
      </c>
      <c r="AA72">
        <v>26.67</v>
      </c>
      <c r="AB72">
        <v>13.33</v>
      </c>
    </row>
    <row r="73" spans="1:28">
      <c r="A73" t="s">
        <v>115</v>
      </c>
      <c r="B73" s="75">
        <v>200.72</v>
      </c>
      <c r="C73" s="75">
        <v>86.89</v>
      </c>
      <c r="D73" s="135">
        <f t="shared" si="1"/>
        <v>51.46</v>
      </c>
      <c r="E73" s="75"/>
      <c r="F73" s="78">
        <v>3.36</v>
      </c>
      <c r="G73" s="78">
        <v>3.36</v>
      </c>
      <c r="H73" s="78">
        <v>3.44</v>
      </c>
      <c r="I73">
        <v>105.14</v>
      </c>
      <c r="J73">
        <v>270.93</v>
      </c>
      <c r="K73">
        <v>85.85</v>
      </c>
      <c r="L73">
        <v>10.62</v>
      </c>
      <c r="M73">
        <v>43.53</v>
      </c>
      <c r="N73" s="135">
        <v>17.32</v>
      </c>
      <c r="O73" s="135">
        <v>16.57</v>
      </c>
      <c r="P73" s="135">
        <v>17.57</v>
      </c>
      <c r="Q73">
        <v>10.74</v>
      </c>
      <c r="R73">
        <v>23.67</v>
      </c>
      <c r="S73">
        <v>10.47</v>
      </c>
      <c r="T73">
        <v>13.23</v>
      </c>
      <c r="U73">
        <v>4.41</v>
      </c>
      <c r="V73">
        <v>4.4000000000000004</v>
      </c>
      <c r="W73">
        <v>53.17</v>
      </c>
      <c r="X73">
        <v>10.63</v>
      </c>
      <c r="Y73">
        <v>15</v>
      </c>
      <c r="Z73">
        <v>12.26</v>
      </c>
      <c r="AA73">
        <v>23.33</v>
      </c>
      <c r="AB73">
        <v>11.67</v>
      </c>
    </row>
    <row r="74" spans="1:28">
      <c r="A74" t="s">
        <v>116</v>
      </c>
      <c r="B74" s="75">
        <v>200.72</v>
      </c>
      <c r="C74" s="75">
        <v>86.89</v>
      </c>
      <c r="D74" s="135">
        <f t="shared" si="1"/>
        <v>25.46</v>
      </c>
      <c r="E74" s="75"/>
      <c r="F74" s="78">
        <v>2.66</v>
      </c>
      <c r="G74" s="78">
        <v>2.66</v>
      </c>
      <c r="H74" s="78">
        <v>2.72</v>
      </c>
      <c r="I74">
        <v>105.14</v>
      </c>
      <c r="J74">
        <v>270.93</v>
      </c>
      <c r="K74">
        <v>85.85</v>
      </c>
      <c r="L74">
        <v>10.62</v>
      </c>
      <c r="M74">
        <v>44.55</v>
      </c>
      <c r="N74" s="135">
        <v>9.7100000000000009</v>
      </c>
      <c r="O74" s="135">
        <v>5.9</v>
      </c>
      <c r="P74" s="135">
        <v>9.85</v>
      </c>
      <c r="Q74">
        <v>10.74</v>
      </c>
      <c r="R74">
        <v>17.66</v>
      </c>
      <c r="S74">
        <v>10.47</v>
      </c>
      <c r="T74">
        <v>14.16</v>
      </c>
      <c r="U74">
        <v>4.72</v>
      </c>
      <c r="V74">
        <v>4.72</v>
      </c>
      <c r="W74">
        <v>43.09</v>
      </c>
      <c r="X74">
        <v>8.6199999999999992</v>
      </c>
      <c r="Y74">
        <v>15</v>
      </c>
      <c r="Z74">
        <v>9.66</v>
      </c>
      <c r="AA74">
        <v>23.33</v>
      </c>
      <c r="AB74">
        <v>11.67</v>
      </c>
    </row>
    <row r="75" spans="1:28">
      <c r="A75" t="s">
        <v>117</v>
      </c>
      <c r="B75" s="75">
        <v>260.67</v>
      </c>
      <c r="C75" s="75">
        <v>86.89</v>
      </c>
      <c r="D75" s="135">
        <f t="shared" si="1"/>
        <v>0</v>
      </c>
      <c r="E75" s="75"/>
      <c r="F75" s="78">
        <v>2.0299999999999998</v>
      </c>
      <c r="G75" s="78">
        <v>2.0299999999999998</v>
      </c>
      <c r="H75" s="78">
        <v>2.08</v>
      </c>
      <c r="I75">
        <v>105.14</v>
      </c>
      <c r="J75">
        <v>270.93</v>
      </c>
      <c r="K75">
        <v>85.85</v>
      </c>
      <c r="L75">
        <v>10.62</v>
      </c>
      <c r="M75">
        <v>44.51</v>
      </c>
      <c r="N75" s="135">
        <v>0</v>
      </c>
      <c r="O75" s="135">
        <v>0</v>
      </c>
      <c r="P75" s="135">
        <v>0</v>
      </c>
      <c r="Q75">
        <v>10.74</v>
      </c>
      <c r="R75">
        <v>9.9600000000000009</v>
      </c>
      <c r="S75">
        <v>10.65</v>
      </c>
      <c r="T75">
        <v>15.16</v>
      </c>
      <c r="U75">
        <v>5.05</v>
      </c>
      <c r="V75">
        <v>5.0599999999999996</v>
      </c>
      <c r="W75">
        <v>32.72</v>
      </c>
      <c r="X75">
        <v>6.54</v>
      </c>
      <c r="Y75">
        <v>15</v>
      </c>
      <c r="Z75">
        <v>7.29</v>
      </c>
      <c r="AA75">
        <v>20</v>
      </c>
      <c r="AB75">
        <v>10</v>
      </c>
    </row>
    <row r="76" spans="1:28">
      <c r="A76" t="s">
        <v>118</v>
      </c>
      <c r="B76" s="75">
        <v>260.67</v>
      </c>
      <c r="C76" s="75">
        <v>86.89</v>
      </c>
      <c r="D76" s="135">
        <f t="shared" si="1"/>
        <v>0</v>
      </c>
      <c r="E76" s="75"/>
      <c r="F76" s="78">
        <v>1.48</v>
      </c>
      <c r="G76" s="78">
        <v>1.48</v>
      </c>
      <c r="H76" s="78">
        <v>1.52</v>
      </c>
      <c r="I76">
        <v>105.14</v>
      </c>
      <c r="J76">
        <v>270.93</v>
      </c>
      <c r="K76">
        <v>85.85</v>
      </c>
      <c r="L76">
        <v>10.62</v>
      </c>
      <c r="M76">
        <v>44.5</v>
      </c>
      <c r="N76" s="135">
        <v>0</v>
      </c>
      <c r="O76" s="135">
        <v>0</v>
      </c>
      <c r="P76" s="135">
        <v>0</v>
      </c>
      <c r="Q76">
        <v>10.74</v>
      </c>
      <c r="R76">
        <v>5.89</v>
      </c>
      <c r="S76">
        <v>10.65</v>
      </c>
      <c r="T76">
        <v>16.329999999999998</v>
      </c>
      <c r="U76">
        <v>5.44</v>
      </c>
      <c r="V76">
        <v>5.44</v>
      </c>
      <c r="W76">
        <v>22.43</v>
      </c>
      <c r="X76">
        <v>4.4800000000000004</v>
      </c>
      <c r="Y76">
        <v>15</v>
      </c>
      <c r="Z76">
        <v>7.5</v>
      </c>
      <c r="AA76">
        <v>20</v>
      </c>
      <c r="AB76">
        <v>10</v>
      </c>
    </row>
    <row r="77" spans="1:28">
      <c r="A77" t="s">
        <v>119</v>
      </c>
      <c r="B77" s="75">
        <v>260.67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105.14</v>
      </c>
      <c r="J77">
        <v>270.93</v>
      </c>
      <c r="K77">
        <v>85.85</v>
      </c>
      <c r="L77">
        <v>10.62</v>
      </c>
      <c r="M77">
        <v>44.45</v>
      </c>
      <c r="N77" s="135">
        <v>0</v>
      </c>
      <c r="O77" s="135">
        <v>0</v>
      </c>
      <c r="P77" s="135">
        <v>0</v>
      </c>
      <c r="Q77">
        <v>10.74</v>
      </c>
      <c r="R77">
        <v>1.86</v>
      </c>
      <c r="S77">
        <v>10.65</v>
      </c>
      <c r="T77">
        <v>13.86</v>
      </c>
      <c r="U77">
        <v>4.62</v>
      </c>
      <c r="V77">
        <v>4.62</v>
      </c>
      <c r="W77">
        <v>14.86</v>
      </c>
      <c r="X77">
        <v>2.97</v>
      </c>
      <c r="Y77">
        <v>6.63</v>
      </c>
      <c r="Z77">
        <v>7.5</v>
      </c>
      <c r="AA77">
        <v>13.33</v>
      </c>
      <c r="AB77">
        <v>6.67</v>
      </c>
    </row>
    <row r="78" spans="1:28">
      <c r="A78" t="s">
        <v>120</v>
      </c>
      <c r="B78" s="75">
        <v>260.67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105.14</v>
      </c>
      <c r="J78">
        <v>270.93</v>
      </c>
      <c r="K78">
        <v>85.85</v>
      </c>
      <c r="L78">
        <v>10.62</v>
      </c>
      <c r="M78">
        <v>44.61</v>
      </c>
      <c r="N78" s="135">
        <v>0</v>
      </c>
      <c r="O78" s="135">
        <v>0</v>
      </c>
      <c r="P78" s="135">
        <v>0</v>
      </c>
      <c r="Q78">
        <v>10.74</v>
      </c>
      <c r="R78">
        <v>0.04</v>
      </c>
      <c r="S78">
        <v>10.65</v>
      </c>
      <c r="T78">
        <v>14.6</v>
      </c>
      <c r="U78">
        <v>4.87</v>
      </c>
      <c r="V78">
        <v>4.8499999999999996</v>
      </c>
      <c r="W78">
        <v>9.2100000000000009</v>
      </c>
      <c r="X78">
        <v>1.84</v>
      </c>
      <c r="Y78">
        <v>4.6399999999999997</v>
      </c>
      <c r="Z78">
        <v>7.5</v>
      </c>
      <c r="AA78">
        <v>6.67</v>
      </c>
      <c r="AB78">
        <v>3.33</v>
      </c>
    </row>
    <row r="79" spans="1:28">
      <c r="A79" t="s">
        <v>121</v>
      </c>
      <c r="B79" s="75">
        <v>260.67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105.14</v>
      </c>
      <c r="J79">
        <v>270.93</v>
      </c>
      <c r="K79">
        <v>85.85</v>
      </c>
      <c r="L79">
        <v>10.62</v>
      </c>
      <c r="M79">
        <v>44.46</v>
      </c>
      <c r="N79" s="135">
        <v>0</v>
      </c>
      <c r="O79" s="135">
        <v>0</v>
      </c>
      <c r="P79" s="135">
        <v>0</v>
      </c>
      <c r="Q79">
        <v>10.74</v>
      </c>
      <c r="R79">
        <v>0</v>
      </c>
      <c r="S79">
        <v>10.47</v>
      </c>
      <c r="T79">
        <v>14.95</v>
      </c>
      <c r="U79">
        <v>4.9800000000000004</v>
      </c>
      <c r="V79">
        <v>5</v>
      </c>
      <c r="W79">
        <v>4.37</v>
      </c>
      <c r="X79">
        <v>0.87</v>
      </c>
      <c r="Y79">
        <v>2.98</v>
      </c>
      <c r="Z79">
        <v>7.5</v>
      </c>
      <c r="AA79">
        <v>3.33</v>
      </c>
      <c r="AB79">
        <v>1.67</v>
      </c>
    </row>
    <row r="80" spans="1:28">
      <c r="A80" t="s">
        <v>122</v>
      </c>
      <c r="B80" s="75">
        <v>260.67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105.14</v>
      </c>
      <c r="J80">
        <v>270.93</v>
      </c>
      <c r="K80">
        <v>85.85</v>
      </c>
      <c r="L80">
        <v>10.62</v>
      </c>
      <c r="M80">
        <v>44.43</v>
      </c>
      <c r="N80" s="135">
        <v>0</v>
      </c>
      <c r="O80" s="135">
        <v>0</v>
      </c>
      <c r="P80" s="135">
        <v>0</v>
      </c>
      <c r="Q80">
        <v>10.74</v>
      </c>
      <c r="R80">
        <v>0</v>
      </c>
      <c r="S80">
        <v>10.47</v>
      </c>
      <c r="T80">
        <v>15.4</v>
      </c>
      <c r="U80">
        <v>5.13</v>
      </c>
      <c r="V80">
        <v>5.13</v>
      </c>
      <c r="W80">
        <v>1.42</v>
      </c>
      <c r="X80">
        <v>0.28000000000000003</v>
      </c>
      <c r="Y80">
        <v>1.2</v>
      </c>
      <c r="Z80">
        <v>0</v>
      </c>
      <c r="AA80">
        <v>0.27</v>
      </c>
      <c r="AB80">
        <v>0.14000000000000001</v>
      </c>
    </row>
    <row r="81" spans="1:28">
      <c r="A81" t="s">
        <v>123</v>
      </c>
      <c r="B81" s="75">
        <v>260.67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105.14</v>
      </c>
      <c r="J81">
        <v>270.93</v>
      </c>
      <c r="K81">
        <v>85.85</v>
      </c>
      <c r="L81">
        <v>10.62</v>
      </c>
      <c r="M81">
        <v>44.49</v>
      </c>
      <c r="N81" s="135">
        <v>0</v>
      </c>
      <c r="O81" s="135">
        <v>0</v>
      </c>
      <c r="P81" s="135">
        <v>0</v>
      </c>
      <c r="Q81">
        <v>10.74</v>
      </c>
      <c r="R81">
        <v>0</v>
      </c>
      <c r="S81">
        <v>10.47</v>
      </c>
      <c r="T81">
        <v>15.69</v>
      </c>
      <c r="U81">
        <v>5.23</v>
      </c>
      <c r="V81">
        <v>5.23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260.67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105.14</v>
      </c>
      <c r="J82">
        <v>270.93</v>
      </c>
      <c r="K82">
        <v>85.85</v>
      </c>
      <c r="L82">
        <v>10.62</v>
      </c>
      <c r="M82">
        <v>44.44</v>
      </c>
      <c r="N82" s="135">
        <v>0</v>
      </c>
      <c r="O82" s="135">
        <v>0</v>
      </c>
      <c r="P82" s="135">
        <v>0</v>
      </c>
      <c r="Q82">
        <v>10.74</v>
      </c>
      <c r="R82">
        <v>0</v>
      </c>
      <c r="S82">
        <v>10.47</v>
      </c>
      <c r="T82">
        <v>16.14</v>
      </c>
      <c r="U82">
        <v>5.38</v>
      </c>
      <c r="V82">
        <v>5.37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260.67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105.14</v>
      </c>
      <c r="J83">
        <v>270.93</v>
      </c>
      <c r="K83">
        <v>85.85</v>
      </c>
      <c r="L83">
        <v>10.62</v>
      </c>
      <c r="M83">
        <v>44.5</v>
      </c>
      <c r="N83" s="135">
        <v>0</v>
      </c>
      <c r="O83" s="135">
        <v>0</v>
      </c>
      <c r="P83" s="135">
        <v>0</v>
      </c>
      <c r="Q83">
        <v>10.74</v>
      </c>
      <c r="R83">
        <v>0</v>
      </c>
      <c r="S83">
        <v>10.33</v>
      </c>
      <c r="T83">
        <v>22.08</v>
      </c>
      <c r="U83">
        <v>7.36</v>
      </c>
      <c r="V83">
        <v>7.35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260.67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105.14</v>
      </c>
      <c r="J84">
        <v>270.93</v>
      </c>
      <c r="K84">
        <v>85.85</v>
      </c>
      <c r="L84">
        <v>10.62</v>
      </c>
      <c r="M84">
        <v>44.47</v>
      </c>
      <c r="N84" s="135">
        <v>0</v>
      </c>
      <c r="O84" s="135">
        <v>0</v>
      </c>
      <c r="P84" s="135">
        <v>0</v>
      </c>
      <c r="Q84">
        <v>10.74</v>
      </c>
      <c r="R84">
        <v>0</v>
      </c>
      <c r="S84">
        <v>10.33</v>
      </c>
      <c r="T84">
        <v>22.75</v>
      </c>
      <c r="U84">
        <v>7.58</v>
      </c>
      <c r="V84">
        <v>7.58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260.67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107.04</v>
      </c>
      <c r="J85">
        <v>270.93</v>
      </c>
      <c r="K85">
        <v>85.85</v>
      </c>
      <c r="L85">
        <v>10.62</v>
      </c>
      <c r="M85">
        <v>44.52</v>
      </c>
      <c r="N85" s="135">
        <v>0</v>
      </c>
      <c r="O85" s="135">
        <v>0</v>
      </c>
      <c r="P85" s="135">
        <v>0</v>
      </c>
      <c r="Q85">
        <v>10.74</v>
      </c>
      <c r="R85">
        <v>0</v>
      </c>
      <c r="S85">
        <v>10.33</v>
      </c>
      <c r="T85">
        <v>23.63</v>
      </c>
      <c r="U85">
        <v>7.88</v>
      </c>
      <c r="V85">
        <v>7.87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260.67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107.04</v>
      </c>
      <c r="J86">
        <v>270.93</v>
      </c>
      <c r="K86">
        <v>85.85</v>
      </c>
      <c r="L86">
        <v>10.62</v>
      </c>
      <c r="M86">
        <v>44.53</v>
      </c>
      <c r="N86" s="135">
        <v>0</v>
      </c>
      <c r="O86" s="135">
        <v>0</v>
      </c>
      <c r="P86" s="135">
        <v>0</v>
      </c>
      <c r="Q86">
        <v>10.74</v>
      </c>
      <c r="R86">
        <v>0</v>
      </c>
      <c r="S86">
        <v>10.33</v>
      </c>
      <c r="T86">
        <v>24.51</v>
      </c>
      <c r="U86">
        <v>8.17</v>
      </c>
      <c r="V86">
        <v>8.18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260.67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107.04</v>
      </c>
      <c r="J87">
        <v>270.93</v>
      </c>
      <c r="K87">
        <v>85.85</v>
      </c>
      <c r="L87">
        <v>10.62</v>
      </c>
      <c r="M87">
        <v>44.58</v>
      </c>
      <c r="N87" s="135">
        <v>0</v>
      </c>
      <c r="O87" s="135">
        <v>0</v>
      </c>
      <c r="P87" s="135">
        <v>0</v>
      </c>
      <c r="Q87">
        <v>10.74</v>
      </c>
      <c r="R87">
        <v>0</v>
      </c>
      <c r="S87">
        <v>10.19</v>
      </c>
      <c r="T87">
        <v>26.86</v>
      </c>
      <c r="U87">
        <v>8.9499999999999993</v>
      </c>
      <c r="V87">
        <v>8.9700000000000006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260.67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107.04</v>
      </c>
      <c r="J88">
        <v>270.93</v>
      </c>
      <c r="K88">
        <v>85.85</v>
      </c>
      <c r="L88">
        <v>10.62</v>
      </c>
      <c r="M88">
        <v>44.57</v>
      </c>
      <c r="N88" s="135">
        <v>0</v>
      </c>
      <c r="O88" s="135">
        <v>0</v>
      </c>
      <c r="P88" s="135">
        <v>0</v>
      </c>
      <c r="Q88">
        <v>10.74</v>
      </c>
      <c r="R88">
        <v>0</v>
      </c>
      <c r="S88">
        <v>10.19</v>
      </c>
      <c r="T88">
        <v>27.9</v>
      </c>
      <c r="U88">
        <v>9.3000000000000007</v>
      </c>
      <c r="V88">
        <v>9.2899999999999991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260.67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107.04</v>
      </c>
      <c r="J89">
        <v>270.93</v>
      </c>
      <c r="K89">
        <v>85.85</v>
      </c>
      <c r="L89">
        <v>10.62</v>
      </c>
      <c r="M89">
        <v>44.52</v>
      </c>
      <c r="N89" s="135">
        <v>0</v>
      </c>
      <c r="O89" s="135">
        <v>0</v>
      </c>
      <c r="P89" s="135">
        <v>0</v>
      </c>
      <c r="Q89">
        <v>10.74</v>
      </c>
      <c r="R89">
        <v>0</v>
      </c>
      <c r="S89">
        <v>10.19</v>
      </c>
      <c r="T89">
        <v>22.66</v>
      </c>
      <c r="U89">
        <v>7.55</v>
      </c>
      <c r="V89">
        <v>7.56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260.67</v>
      </c>
      <c r="C90" s="75">
        <v>86.89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107.04</v>
      </c>
      <c r="J90">
        <v>270.93</v>
      </c>
      <c r="K90">
        <v>85.85</v>
      </c>
      <c r="L90">
        <v>10.62</v>
      </c>
      <c r="M90">
        <v>44.6</v>
      </c>
      <c r="N90" s="135">
        <v>0</v>
      </c>
      <c r="O90" s="135">
        <v>0</v>
      </c>
      <c r="P90" s="135">
        <v>0</v>
      </c>
      <c r="Q90">
        <v>10.74</v>
      </c>
      <c r="R90">
        <v>0</v>
      </c>
      <c r="S90">
        <v>10.19</v>
      </c>
      <c r="T90">
        <v>22.82</v>
      </c>
      <c r="U90">
        <v>7.61</v>
      </c>
      <c r="V90">
        <v>7.61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260.67</v>
      </c>
      <c r="C91" s="75">
        <v>86.89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107.04</v>
      </c>
      <c r="J91">
        <v>270.93</v>
      </c>
      <c r="K91">
        <v>85.85</v>
      </c>
      <c r="L91">
        <v>10.62</v>
      </c>
      <c r="M91">
        <v>44.59</v>
      </c>
      <c r="N91" s="135">
        <v>0</v>
      </c>
      <c r="O91" s="135">
        <v>0</v>
      </c>
      <c r="P91" s="135">
        <v>0</v>
      </c>
      <c r="Q91">
        <v>10.74</v>
      </c>
      <c r="R91">
        <v>0</v>
      </c>
      <c r="S91">
        <v>10.050000000000001</v>
      </c>
      <c r="T91">
        <v>22.86</v>
      </c>
      <c r="U91">
        <v>7.62</v>
      </c>
      <c r="V91">
        <v>7.63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260.67</v>
      </c>
      <c r="C92" s="75">
        <v>86.89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107.04</v>
      </c>
      <c r="J92">
        <v>270.93</v>
      </c>
      <c r="K92">
        <v>85.85</v>
      </c>
      <c r="L92">
        <v>10.62</v>
      </c>
      <c r="M92">
        <v>44.66</v>
      </c>
      <c r="N92" s="135">
        <v>0</v>
      </c>
      <c r="O92" s="135">
        <v>0</v>
      </c>
      <c r="P92" s="135">
        <v>0</v>
      </c>
      <c r="Q92">
        <v>10.74</v>
      </c>
      <c r="R92">
        <v>0</v>
      </c>
      <c r="S92">
        <v>10.050000000000001</v>
      </c>
      <c r="T92">
        <v>23.82</v>
      </c>
      <c r="U92">
        <v>7.94</v>
      </c>
      <c r="V92">
        <v>7.93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260.67</v>
      </c>
      <c r="C93" s="75">
        <v>86.89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107.04</v>
      </c>
      <c r="J93">
        <v>270.93</v>
      </c>
      <c r="K93">
        <v>85.85</v>
      </c>
      <c r="L93">
        <v>10.62</v>
      </c>
      <c r="M93">
        <v>44.54</v>
      </c>
      <c r="N93" s="135">
        <v>0</v>
      </c>
      <c r="O93" s="135">
        <v>0</v>
      </c>
      <c r="P93" s="135">
        <v>0</v>
      </c>
      <c r="Q93">
        <v>10.74</v>
      </c>
      <c r="R93">
        <v>0</v>
      </c>
      <c r="S93">
        <v>10.050000000000001</v>
      </c>
      <c r="T93">
        <v>24.78</v>
      </c>
      <c r="U93">
        <v>8.26</v>
      </c>
      <c r="V93">
        <v>8.27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260.67</v>
      </c>
      <c r="C94" s="75">
        <v>86.89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107.04</v>
      </c>
      <c r="J94">
        <v>270.93</v>
      </c>
      <c r="K94">
        <v>85.85</v>
      </c>
      <c r="L94">
        <v>10.62</v>
      </c>
      <c r="M94">
        <v>44.51</v>
      </c>
      <c r="N94" s="135">
        <v>0</v>
      </c>
      <c r="O94" s="135">
        <v>0</v>
      </c>
      <c r="P94" s="135">
        <v>0</v>
      </c>
      <c r="Q94">
        <v>10.74</v>
      </c>
      <c r="R94">
        <v>0</v>
      </c>
      <c r="S94">
        <v>10.050000000000001</v>
      </c>
      <c r="T94">
        <v>25.93</v>
      </c>
      <c r="U94">
        <v>8.64</v>
      </c>
      <c r="V94">
        <v>8.65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260.67</v>
      </c>
      <c r="C95" s="75">
        <v>86.89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107.04</v>
      </c>
      <c r="J95">
        <v>270.93</v>
      </c>
      <c r="K95">
        <v>85.85</v>
      </c>
      <c r="L95">
        <v>10.62</v>
      </c>
      <c r="M95">
        <v>44.57</v>
      </c>
      <c r="N95" s="135">
        <v>0</v>
      </c>
      <c r="O95" s="135">
        <v>0</v>
      </c>
      <c r="P95" s="135">
        <v>0</v>
      </c>
      <c r="Q95">
        <v>10.74</v>
      </c>
      <c r="R95">
        <v>0</v>
      </c>
      <c r="S95">
        <v>9.91</v>
      </c>
      <c r="T95">
        <v>27.28</v>
      </c>
      <c r="U95">
        <v>9.09</v>
      </c>
      <c r="V95">
        <v>9.1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260.67</v>
      </c>
      <c r="C96" s="75">
        <v>86.89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107.04</v>
      </c>
      <c r="J96">
        <v>270.93</v>
      </c>
      <c r="K96">
        <v>85.85</v>
      </c>
      <c r="L96">
        <v>10.62</v>
      </c>
      <c r="M96">
        <v>44.6</v>
      </c>
      <c r="N96" s="135">
        <v>0</v>
      </c>
      <c r="O96" s="135">
        <v>0</v>
      </c>
      <c r="P96" s="135">
        <v>0</v>
      </c>
      <c r="Q96">
        <v>10.74</v>
      </c>
      <c r="R96">
        <v>0</v>
      </c>
      <c r="S96">
        <v>9.91</v>
      </c>
      <c r="T96">
        <v>28.48</v>
      </c>
      <c r="U96">
        <v>9.49</v>
      </c>
      <c r="V96">
        <v>9.49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260.67</v>
      </c>
      <c r="C97" s="75">
        <v>86.89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111.29</v>
      </c>
      <c r="J97">
        <v>270.93</v>
      </c>
      <c r="K97">
        <v>85.85</v>
      </c>
      <c r="L97">
        <v>10.62</v>
      </c>
      <c r="M97">
        <v>44.52</v>
      </c>
      <c r="N97" s="135">
        <v>0</v>
      </c>
      <c r="O97" s="135">
        <v>0</v>
      </c>
      <c r="P97" s="135">
        <v>0</v>
      </c>
      <c r="Q97">
        <v>10.74</v>
      </c>
      <c r="R97">
        <v>0</v>
      </c>
      <c r="S97">
        <v>9.91</v>
      </c>
      <c r="T97">
        <v>22.1</v>
      </c>
      <c r="U97">
        <v>7.37</v>
      </c>
      <c r="V97">
        <v>7.37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260.67</v>
      </c>
      <c r="C98" s="75">
        <v>86.89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115.55</v>
      </c>
      <c r="J98">
        <v>270.93</v>
      </c>
      <c r="K98">
        <v>85.85</v>
      </c>
      <c r="L98">
        <v>10.62</v>
      </c>
      <c r="M98">
        <v>44.5</v>
      </c>
      <c r="N98" s="135">
        <v>0</v>
      </c>
      <c r="O98" s="135">
        <v>0</v>
      </c>
      <c r="P98" s="135">
        <v>0</v>
      </c>
      <c r="Q98">
        <v>10.74</v>
      </c>
      <c r="R98">
        <v>0</v>
      </c>
      <c r="S98">
        <v>9.91</v>
      </c>
      <c r="T98">
        <v>22.26</v>
      </c>
      <c r="U98">
        <v>7.42</v>
      </c>
      <c r="V98">
        <v>7.42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5.5188149999999911</v>
      </c>
      <c r="C99" s="75">
        <f t="shared" ref="C99:L99" si="2">SUM(C3:C98)/4000</f>
        <v>2.0758850000000031</v>
      </c>
      <c r="D99" s="135">
        <f t="shared" ref="D99" si="3">SUM(D3:D98)/4000</f>
        <v>0.99402000000000001</v>
      </c>
      <c r="E99" s="75"/>
      <c r="F99" s="78">
        <f t="shared" si="2"/>
        <v>0.10628750000000001</v>
      </c>
      <c r="G99" s="78">
        <f t="shared" si="2"/>
        <v>0.10628750000000001</v>
      </c>
      <c r="H99" s="78">
        <f t="shared" si="2"/>
        <v>0.10894</v>
      </c>
      <c r="I99">
        <f t="shared" si="2"/>
        <v>2.6523550000000009</v>
      </c>
      <c r="J99">
        <f t="shared" si="2"/>
        <v>6.5023200000000054</v>
      </c>
      <c r="K99">
        <f t="shared" si="2"/>
        <v>2.0604000000000036</v>
      </c>
      <c r="L99">
        <f t="shared" si="2"/>
        <v>0.25469000000000014</v>
      </c>
      <c r="M99">
        <f t="shared" ref="M99:AB99" si="4">SUM(M3:M98)/4000</f>
        <v>1.0532150000000005</v>
      </c>
      <c r="N99" s="135">
        <f t="shared" si="4"/>
        <v>0.33027000000000001</v>
      </c>
      <c r="O99" s="135">
        <f t="shared" si="4"/>
        <v>0.33321249999999991</v>
      </c>
      <c r="P99" s="135">
        <f t="shared" si="4"/>
        <v>0.33053749999999998</v>
      </c>
      <c r="Q99">
        <f t="shared" si="4"/>
        <v>0.25776000000000016</v>
      </c>
      <c r="R99">
        <f t="shared" si="4"/>
        <v>0.78203500000000004</v>
      </c>
      <c r="S99">
        <f t="shared" si="4"/>
        <v>0.17521</v>
      </c>
      <c r="T99">
        <f t="shared" si="4"/>
        <v>0.4429550000000001</v>
      </c>
      <c r="U99">
        <f t="shared" si="4"/>
        <v>0.14764500000000005</v>
      </c>
      <c r="V99">
        <f t="shared" si="4"/>
        <v>0.14765</v>
      </c>
      <c r="W99">
        <f t="shared" si="4"/>
        <v>1.5568675000000001</v>
      </c>
      <c r="X99">
        <f t="shared" si="4"/>
        <v>0.31135999999999986</v>
      </c>
      <c r="Y99">
        <f t="shared" si="4"/>
        <v>0.49040750000000005</v>
      </c>
      <c r="Z99">
        <f t="shared" si="4"/>
        <v>0.27169500000000008</v>
      </c>
      <c r="AA99">
        <f t="shared" si="4"/>
        <v>0.81221500000000024</v>
      </c>
      <c r="AB99">
        <f t="shared" si="4"/>
        <v>0.40606750000000003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44.322000000000003</v>
      </c>
      <c r="C3" s="144">
        <f>'IDT-1 Calculation'!DG3</f>
        <v>27.460999999999999</v>
      </c>
      <c r="D3" s="144">
        <f>'IDT-1 Calculation'!DH3</f>
        <v>0</v>
      </c>
      <c r="E3" s="144">
        <f>'IDT-1 Calculation'!DI3</f>
        <v>0</v>
      </c>
      <c r="F3" s="144">
        <f>'IDT-1 Calculation'!DJ3</f>
        <v>-71.783000000000001</v>
      </c>
      <c r="G3" s="145">
        <f>SUM(B3:F3)</f>
        <v>0</v>
      </c>
    </row>
    <row r="4" spans="1:7">
      <c r="A4" s="140" t="s">
        <v>46</v>
      </c>
      <c r="B4" s="136">
        <f>'IDT-1 Calculation'!DF4</f>
        <v>61.927999999999997</v>
      </c>
      <c r="C4" s="136">
        <f>'IDT-1 Calculation'!DG4</f>
        <v>20</v>
      </c>
      <c r="D4" s="136">
        <f>'IDT-1 Calculation'!DH4</f>
        <v>0</v>
      </c>
      <c r="E4" s="136">
        <f>'IDT-1 Calculation'!DI4</f>
        <v>0</v>
      </c>
      <c r="F4" s="136">
        <f>'IDT-1 Calculation'!DJ4</f>
        <v>-81.927999999999997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96.3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-96.3</v>
      </c>
      <c r="G5" s="141">
        <f t="shared" si="0"/>
        <v>0</v>
      </c>
    </row>
    <row r="6" spans="1:7">
      <c r="A6" s="140" t="s">
        <v>48</v>
      </c>
      <c r="B6" s="136">
        <f>'IDT-1 Calculation'!DF6</f>
        <v>118.712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-118.712</v>
      </c>
      <c r="G6" s="141">
        <f t="shared" si="0"/>
        <v>0</v>
      </c>
    </row>
    <row r="7" spans="1:7">
      <c r="A7" s="140" t="s">
        <v>49</v>
      </c>
      <c r="B7" s="136">
        <f>'IDT-1 Calculation'!DF7</f>
        <v>148.71700000000001</v>
      </c>
      <c r="C7" s="136">
        <f>'IDT-1 Calculation'!DG7</f>
        <v>-5</v>
      </c>
      <c r="D7" s="136">
        <f>'IDT-1 Calculation'!DH7</f>
        <v>0</v>
      </c>
      <c r="E7" s="136">
        <f>'IDT-1 Calculation'!DI7</f>
        <v>0</v>
      </c>
      <c r="F7" s="136">
        <f>'IDT-1 Calculation'!DJ7</f>
        <v>-143.71700000000001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174</v>
      </c>
      <c r="C8" s="136">
        <f>'IDT-1 Calculation'!DG8</f>
        <v>-20</v>
      </c>
      <c r="D8" s="136">
        <f>'IDT-1 Calculation'!DH8</f>
        <v>0</v>
      </c>
      <c r="E8" s="136">
        <f>'IDT-1 Calculation'!DI8</f>
        <v>0</v>
      </c>
      <c r="F8" s="136">
        <f>'IDT-1 Calculation'!DJ8</f>
        <v>-154</v>
      </c>
      <c r="G8" s="141">
        <f t="shared" si="0"/>
        <v>0</v>
      </c>
    </row>
    <row r="9" spans="1:7">
      <c r="A9" s="140" t="s">
        <v>51</v>
      </c>
      <c r="B9" s="136">
        <f>'IDT-1 Calculation'!DF9</f>
        <v>157</v>
      </c>
      <c r="C9" s="136">
        <f>'IDT-1 Calculation'!DG9</f>
        <v>-45</v>
      </c>
      <c r="D9" s="136">
        <f>'IDT-1 Calculation'!DH9</f>
        <v>0</v>
      </c>
      <c r="E9" s="136">
        <f>'IDT-1 Calculation'!DI9</f>
        <v>0</v>
      </c>
      <c r="F9" s="136">
        <f>'IDT-1 Calculation'!DJ9</f>
        <v>-112</v>
      </c>
      <c r="G9" s="141">
        <f t="shared" si="0"/>
        <v>0</v>
      </c>
    </row>
    <row r="10" spans="1:7">
      <c r="A10" s="140" t="s">
        <v>52</v>
      </c>
      <c r="B10" s="136">
        <f>'IDT-1 Calculation'!DF10</f>
        <v>132</v>
      </c>
      <c r="C10" s="136">
        <f>'IDT-1 Calculation'!DG10</f>
        <v>-55.884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-76.116</v>
      </c>
      <c r="G10" s="141">
        <f t="shared" si="0"/>
        <v>0</v>
      </c>
    </row>
    <row r="11" spans="1:7">
      <c r="A11" s="140" t="s">
        <v>53</v>
      </c>
      <c r="B11" s="136">
        <f>'IDT-1 Calculation'!DF11</f>
        <v>91</v>
      </c>
      <c r="C11" s="136">
        <f>'IDT-1 Calculation'!DG11</f>
        <v>-38.526000000000003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-52.473999999999997</v>
      </c>
      <c r="G11" s="141">
        <f t="shared" si="0"/>
        <v>0</v>
      </c>
    </row>
    <row r="12" spans="1:7">
      <c r="A12" s="140" t="s">
        <v>54</v>
      </c>
      <c r="B12" s="136">
        <f>'IDT-1 Calculation'!DF12</f>
        <v>37</v>
      </c>
      <c r="C12" s="136">
        <f>'IDT-1 Calculation'!DG12</f>
        <v>-15.664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-21.335999999999999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95</v>
      </c>
      <c r="C15" s="136">
        <f>'IDT-1 Calculation'!DG15</f>
        <v>-40.219000000000001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-54.780999999999999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75</v>
      </c>
      <c r="C16" s="136">
        <f>'IDT-1 Calculation'!DG16</f>
        <v>-31.751999999999999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-43.247999999999998</v>
      </c>
      <c r="G16" s="141">
        <f t="shared" si="0"/>
        <v>0</v>
      </c>
    </row>
    <row r="17" spans="1:7">
      <c r="A17" s="140" t="s">
        <v>59</v>
      </c>
      <c r="B17" s="136">
        <f>'IDT-1 Calculation'!DF17</f>
        <v>53</v>
      </c>
      <c r="C17" s="136">
        <f>'IDT-1 Calculation'!DG17</f>
        <v>-22.437999999999999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-30.562000000000001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28</v>
      </c>
      <c r="C18" s="136">
        <f>'IDT-1 Calculation'!DG18</f>
        <v>-11.853999999999999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-16.146000000000001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8</v>
      </c>
      <c r="C19" s="136">
        <f>'IDT-1 Calculation'!DG19</f>
        <v>-3.387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-4.6130000000000004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28</v>
      </c>
      <c r="C27" s="136">
        <f>'IDT-1 Calculation'!DG27</f>
        <v>-11.853999999999999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-16.146000000000001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7</v>
      </c>
      <c r="C45" s="136">
        <f>'IDT-1 Calculation'!DG45</f>
        <v>-2.964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-4.0359999999999996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19</v>
      </c>
      <c r="C46" s="136">
        <f>'IDT-1 Calculation'!DG46</f>
        <v>-8.0440000000000005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-10.956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26</v>
      </c>
      <c r="C47" s="136">
        <f>'IDT-1 Calculation'!DG47</f>
        <v>-11.007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-14.993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38</v>
      </c>
      <c r="C48" s="136">
        <f>'IDT-1 Calculation'!DG48</f>
        <v>-16.088000000000001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-21.911999999999999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29</v>
      </c>
      <c r="C49" s="136">
        <f>'IDT-1 Calculation'!DG49</f>
        <v>-12.278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-16.722000000000001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17</v>
      </c>
      <c r="C50" s="136">
        <f>'IDT-1 Calculation'!DG50</f>
        <v>-7.1970000000000001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-9.8030000000000008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</v>
      </c>
      <c r="C56" s="136">
        <f>'IDT-1 Calculation'!DG56</f>
        <v>-3.81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-5.19</v>
      </c>
      <c r="G56" s="141">
        <f t="shared" si="0"/>
        <v>0</v>
      </c>
    </row>
    <row r="57" spans="1:7">
      <c r="A57" s="140" t="s">
        <v>99</v>
      </c>
      <c r="B57" s="136">
        <f>'IDT-1 Calculation'!DF57</f>
        <v>26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-26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60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-60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29.824999999999999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-29.824999999999999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11.565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-11.565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6.7949999999999999</v>
      </c>
      <c r="C61" s="136">
        <f>'IDT-1 Calculation'!DG61</f>
        <v>4.21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-11.004999999999999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151.83500000000001</v>
      </c>
      <c r="C62" s="136">
        <f>'IDT-1 Calculation'!DG62</f>
        <v>35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-186.83500000000001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116.628</v>
      </c>
      <c r="C63" s="136">
        <f>'IDT-1 Calculation'!DG63</f>
        <v>60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-176.62799999999999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113.318</v>
      </c>
      <c r="C64" s="136">
        <f>'IDT-1 Calculation'!DG64</f>
        <v>55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-168.31799999999998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107.69799999999999</v>
      </c>
      <c r="C65" s="136">
        <f>'IDT-1 Calculation'!DG65</f>
        <v>55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-162.69799999999998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108.72799999999999</v>
      </c>
      <c r="C66" s="136">
        <f>'IDT-1 Calculation'!DG66</f>
        <v>55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-163.72800000000001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101.41500000000001</v>
      </c>
      <c r="C67" s="136">
        <f>'IDT-1 Calculation'!DG67</f>
        <v>62.835999999999999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-164.251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106.291</v>
      </c>
      <c r="C68" s="136">
        <f>'IDT-1 Calculation'!DG68</f>
        <v>55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-161.291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113.407</v>
      </c>
      <c r="C69" s="136">
        <f>'IDT-1 Calculation'!DG69</f>
        <v>45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-158.40699999999998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121.167</v>
      </c>
      <c r="C70" s="136">
        <f>'IDT-1 Calculation'!DG70</f>
        <v>40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-161.167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126.971</v>
      </c>
      <c r="C71" s="136">
        <f>'IDT-1 Calculation'!DG71</f>
        <v>40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-166.971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133.089</v>
      </c>
      <c r="C72" s="136">
        <f>'IDT-1 Calculation'!DG72</f>
        <v>45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-178.089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126.164</v>
      </c>
      <c r="C73" s="136">
        <f>'IDT-1 Calculation'!DG73</f>
        <v>60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-186.16399999999999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118.31699999999999</v>
      </c>
      <c r="C74" s="136">
        <f>'IDT-1 Calculation'!DG74</f>
        <v>65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-183.31700000000001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102</v>
      </c>
      <c r="C75" s="136">
        <f>'IDT-1 Calculation'!DG75</f>
        <v>75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-177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82</v>
      </c>
      <c r="C76" s="136">
        <f>'IDT-1 Calculation'!DG76</f>
        <v>75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-157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76</v>
      </c>
      <c r="C77" s="136">
        <f>'IDT-1 Calculation'!DG77</f>
        <v>75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-151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81</v>
      </c>
      <c r="C78" s="136">
        <f>'IDT-1 Calculation'!DG78</f>
        <v>70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-151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60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-60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55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</v>
      </c>
      <c r="C81" s="136">
        <f>'IDT-1 Calculation'!DG81</f>
        <v>65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45</v>
      </c>
      <c r="C82" s="136">
        <f>'IDT-1 Calculation'!DG82</f>
        <v>55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121</v>
      </c>
      <c r="C83" s="136">
        <f>'IDT-1 Calculation'!DG83</f>
        <v>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132</v>
      </c>
      <c r="C84" s="136">
        <f>'IDT-1 Calculation'!DG84</f>
        <v>40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-172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158.429</v>
      </c>
      <c r="C85" s="136">
        <f>'IDT-1 Calculation'!DG85</f>
        <v>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-198.429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136.11699999999999</v>
      </c>
      <c r="C86" s="136">
        <f>'IDT-1 Calculation'!DG86</f>
        <v>55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-191.11699999999999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143.24299999999999</v>
      </c>
      <c r="C87" s="136">
        <f>'IDT-1 Calculation'!DG87</f>
        <v>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-178.24299999999999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110.773</v>
      </c>
      <c r="C88" s="136">
        <f>'IDT-1 Calculation'!DG88</f>
        <v>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-160.773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83.707999999999998</v>
      </c>
      <c r="C89" s="136">
        <f>'IDT-1 Calculation'!DG89</f>
        <v>51.865000000000002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-135.57300000000001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63.999000000000002</v>
      </c>
      <c r="C90" s="136">
        <f>'IDT-1 Calculation'!DG90</f>
        <v>39.654000000000003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-103.65300000000001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46.22</v>
      </c>
      <c r="C91" s="136">
        <f>'IDT-1 Calculation'!DG91</f>
        <v>28.637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-74.856999999999999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29.11</v>
      </c>
      <c r="C92" s="136">
        <f>'IDT-1 Calculation'!DG92</f>
        <v>18.036999999999999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-47.146999999999998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19.768999999999998</v>
      </c>
      <c r="C93" s="136">
        <f>'IDT-1 Calculation'!DG93</f>
        <v>12.247999999999999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-32.016999999999996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15.191000000000001</v>
      </c>
      <c r="C94" s="136">
        <f>'IDT-1 Calculation'!DG94</f>
        <v>9.4120000000000008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-24.603000000000002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13.006</v>
      </c>
      <c r="C95" s="136">
        <f>'IDT-1 Calculation'!DG95</f>
        <v>8.0589999999999993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-21.064999999999998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16.526</v>
      </c>
      <c r="C96" s="136">
        <f>'IDT-1 Calculation'!DG96</f>
        <v>10.239000000000001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-26.765000000000001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21.263000000000002</v>
      </c>
      <c r="C97" s="136">
        <f>'IDT-1 Calculation'!DG97</f>
        <v>13.173999999999999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-34.436999999999998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29.097999999999999</v>
      </c>
      <c r="C98" s="149">
        <f>'IDT-1 Calculation'!DG98</f>
        <v>18.029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-47.126999999999995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1.177411</v>
      </c>
      <c r="C99" s="152">
        <f>SUM(C3:C98)/4000</f>
        <v>0.34272374999999999</v>
      </c>
      <c r="D99" s="152">
        <f>SUM(D3:D98)/4000</f>
        <v>0</v>
      </c>
      <c r="E99" s="152">
        <f>SUM(E3:E98)/4000</f>
        <v>0</v>
      </c>
      <c r="F99" s="152">
        <f>SUM(F3:F98)/4000</f>
        <v>-1.5201347500000004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160.79114338214043</v>
      </c>
      <c r="L3">
        <v>126.96968869163037</v>
      </c>
      <c r="M3">
        <v>62.387543252595151</v>
      </c>
      <c r="N3">
        <v>51.878240903497982</v>
      </c>
      <c r="O3">
        <v>73.287946990682457</v>
      </c>
      <c r="P3">
        <v>24.301038062283737</v>
      </c>
      <c r="Q3">
        <v>4.7862458705994291</v>
      </c>
      <c r="R3">
        <v>18.615099020328188</v>
      </c>
      <c r="S3">
        <v>11.590457142857142</v>
      </c>
      <c r="T3">
        <v>0</v>
      </c>
      <c r="U3">
        <v>51.75920962608204</v>
      </c>
      <c r="V3">
        <v>5.6407096774193537</v>
      </c>
      <c r="W3">
        <v>19.734023110700253</v>
      </c>
      <c r="X3">
        <v>64.788799111560238</v>
      </c>
      <c r="Y3">
        <v>0</v>
      </c>
      <c r="Z3">
        <v>8.6352868800000007</v>
      </c>
      <c r="AA3">
        <v>18.493394400000003</v>
      </c>
      <c r="AB3">
        <v>17.352844704000006</v>
      </c>
      <c r="AC3">
        <v>12.7643852736</v>
      </c>
      <c r="AD3">
        <v>16.071074640000003</v>
      </c>
      <c r="AE3">
        <v>14.481785520000004</v>
      </c>
      <c r="AF3">
        <v>12.303000000000001</v>
      </c>
      <c r="AG3">
        <v>27.022322399999997</v>
      </c>
      <c r="AH3">
        <v>67.171467599999986</v>
      </c>
      <c r="AI3">
        <v>6.7092191999999997</v>
      </c>
      <c r="AJ3">
        <v>0</v>
      </c>
      <c r="AK3">
        <v>22.296000000000003</v>
      </c>
      <c r="AL3">
        <v>62.416800000000002</v>
      </c>
      <c r="AM3">
        <v>7.0255447619047642</v>
      </c>
      <c r="AN3">
        <v>0</v>
      </c>
      <c r="AO3">
        <v>12.654230400000001</v>
      </c>
      <c r="AP3">
        <v>5.6824135200000008</v>
      </c>
      <c r="AQ3">
        <v>42.621920000000003</v>
      </c>
      <c r="AR3">
        <v>23.031648000000001</v>
      </c>
      <c r="AS3">
        <v>13.884078240000001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39.164315161753336</v>
      </c>
      <c r="BB3">
        <f>SUM(B3:AZ3)-BA3</f>
        <v>1027.9832452201283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160.79114338214043</v>
      </c>
      <c r="L4">
        <v>126.96968869163037</v>
      </c>
      <c r="M4">
        <v>62.387543252595151</v>
      </c>
      <c r="N4">
        <v>51.878240903497982</v>
      </c>
      <c r="O4">
        <v>73.287946990682457</v>
      </c>
      <c r="P4">
        <v>24.301038062283737</v>
      </c>
      <c r="Q4">
        <v>4.7862458705994291</v>
      </c>
      <c r="R4">
        <v>18.615099020328188</v>
      </c>
      <c r="S4">
        <v>11.590457142857142</v>
      </c>
      <c r="T4">
        <v>0</v>
      </c>
      <c r="U4">
        <v>51.75920962608204</v>
      </c>
      <c r="V4">
        <v>5.6407096774193537</v>
      </c>
      <c r="W4">
        <v>19.734023110700253</v>
      </c>
      <c r="X4">
        <v>64.788799111560238</v>
      </c>
      <c r="Y4">
        <v>0</v>
      </c>
      <c r="Z4">
        <v>8.6352868800000007</v>
      </c>
      <c r="AA4">
        <v>18.493394400000003</v>
      </c>
      <c r="AB4">
        <v>17.352844704000006</v>
      </c>
      <c r="AC4">
        <v>12.7643852736</v>
      </c>
      <c r="AD4">
        <v>16.071074640000003</v>
      </c>
      <c r="AE4">
        <v>14.481785520000004</v>
      </c>
      <c r="AF4">
        <v>12.303000000000001</v>
      </c>
      <c r="AG4">
        <v>27.022322399999997</v>
      </c>
      <c r="AH4">
        <v>67.171467599999986</v>
      </c>
      <c r="AI4">
        <v>6.7092191999999997</v>
      </c>
      <c r="AJ4">
        <v>0</v>
      </c>
      <c r="AK4">
        <v>22.296000000000003</v>
      </c>
      <c r="AL4">
        <v>62.416800000000002</v>
      </c>
      <c r="AM4">
        <v>7.0255447619047642</v>
      </c>
      <c r="AN4">
        <v>0</v>
      </c>
      <c r="AO4">
        <v>12.654230400000001</v>
      </c>
      <c r="AP4">
        <v>5.6824135200000008</v>
      </c>
      <c r="AQ4">
        <v>42.621920000000003</v>
      </c>
      <c r="AR4">
        <v>23.031648000000001</v>
      </c>
      <c r="AS4">
        <v>13.884078240000001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39.164315161753336</v>
      </c>
      <c r="BB4">
        <f t="shared" ref="BB4:BB67" si="0">SUM(B4:AZ4)-BA4</f>
        <v>1027.9832452201283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160.79114338214043</v>
      </c>
      <c r="L5">
        <v>126.96968869163037</v>
      </c>
      <c r="M5">
        <v>62.387543252595151</v>
      </c>
      <c r="N5">
        <v>51.878240903497982</v>
      </c>
      <c r="O5">
        <v>73.287946990682457</v>
      </c>
      <c r="P5">
        <v>24.301038062283737</v>
      </c>
      <c r="Q5">
        <v>4.7862458705994291</v>
      </c>
      <c r="R5">
        <v>18.615099020328188</v>
      </c>
      <c r="S5">
        <v>11.590457142857142</v>
      </c>
      <c r="T5">
        <v>0</v>
      </c>
      <c r="U5">
        <v>51.75920962608204</v>
      </c>
      <c r="V5">
        <v>5.6452623083131561</v>
      </c>
      <c r="W5">
        <v>19.734023110700253</v>
      </c>
      <c r="X5">
        <v>64.788799111560238</v>
      </c>
      <c r="Y5">
        <v>0</v>
      </c>
      <c r="Z5">
        <v>8.6352868800000007</v>
      </c>
      <c r="AA5">
        <v>18.493394400000003</v>
      </c>
      <c r="AB5">
        <v>17.352844704000006</v>
      </c>
      <c r="AC5">
        <v>12.7643852736</v>
      </c>
      <c r="AD5">
        <v>16.071074640000003</v>
      </c>
      <c r="AE5">
        <v>14.481785520000004</v>
      </c>
      <c r="AF5">
        <v>6.1515000000000004</v>
      </c>
      <c r="AG5">
        <v>27.022322399999997</v>
      </c>
      <c r="AH5">
        <v>67.171467599999986</v>
      </c>
      <c r="AI5">
        <v>6.7092191999999997</v>
      </c>
      <c r="AJ5">
        <v>0</v>
      </c>
      <c r="AK5">
        <v>22.296000000000003</v>
      </c>
      <c r="AL5">
        <v>62.416800000000002</v>
      </c>
      <c r="AM5">
        <v>7.0255447619047642</v>
      </c>
      <c r="AN5">
        <v>0</v>
      </c>
      <c r="AO5">
        <v>12.654230400000001</v>
      </c>
      <c r="AP5">
        <v>5.6824135200000008</v>
      </c>
      <c r="AQ5">
        <v>42.621920000000003</v>
      </c>
      <c r="AR5">
        <v>21.577017599999998</v>
      </c>
      <c r="AS5">
        <v>13.884078240000001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38.885337294577639</v>
      </c>
      <c r="BB5">
        <f t="shared" si="0"/>
        <v>1020.6606453181979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160.79114338214043</v>
      </c>
      <c r="L6">
        <v>126.96968869163037</v>
      </c>
      <c r="M6">
        <v>62.387543252595151</v>
      </c>
      <c r="N6">
        <v>51.878240903497982</v>
      </c>
      <c r="O6">
        <v>73.287946990682457</v>
      </c>
      <c r="P6">
        <v>24.301038062283737</v>
      </c>
      <c r="Q6">
        <v>4.7862458705994291</v>
      </c>
      <c r="R6">
        <v>18.615099020328188</v>
      </c>
      <c r="S6">
        <v>11.590457142857142</v>
      </c>
      <c r="T6">
        <v>0</v>
      </c>
      <c r="U6">
        <v>51.75920962608204</v>
      </c>
      <c r="V6">
        <v>5.6452623083131561</v>
      </c>
      <c r="W6">
        <v>19.734023110700253</v>
      </c>
      <c r="X6">
        <v>64.788799111560238</v>
      </c>
      <c r="Y6">
        <v>0</v>
      </c>
      <c r="Z6">
        <v>8.6352868800000007</v>
      </c>
      <c r="AA6">
        <v>18.493394400000003</v>
      </c>
      <c r="AB6">
        <v>17.352844704000006</v>
      </c>
      <c r="AC6">
        <v>12.7643852736</v>
      </c>
      <c r="AD6">
        <v>16.071074640000003</v>
      </c>
      <c r="AE6">
        <v>14.481785520000004</v>
      </c>
      <c r="AF6">
        <v>6.1515000000000004</v>
      </c>
      <c r="AG6">
        <v>27.022322399999997</v>
      </c>
      <c r="AH6">
        <v>67.171467599999986</v>
      </c>
      <c r="AI6">
        <v>6.7092191999999997</v>
      </c>
      <c r="AJ6">
        <v>0</v>
      </c>
      <c r="AK6">
        <v>22.296000000000003</v>
      </c>
      <c r="AL6">
        <v>62.416800000000002</v>
      </c>
      <c r="AM6">
        <v>7.0255447619047642</v>
      </c>
      <c r="AN6">
        <v>0</v>
      </c>
      <c r="AO6">
        <v>12.654230400000001</v>
      </c>
      <c r="AP6">
        <v>5.6824135200000008</v>
      </c>
      <c r="AQ6">
        <v>32.359470000000002</v>
      </c>
      <c r="AR6">
        <v>21.577017599999998</v>
      </c>
      <c r="AS6">
        <v>14.0093306136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38.51330170019034</v>
      </c>
      <c r="BB6">
        <f t="shared" si="0"/>
        <v>1010.895483286185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160.79114338214043</v>
      </c>
      <c r="L7">
        <v>126.96968869163037</v>
      </c>
      <c r="M7">
        <v>62.387543252595151</v>
      </c>
      <c r="N7">
        <v>51.878240903497982</v>
      </c>
      <c r="O7">
        <v>73.287946990682457</v>
      </c>
      <c r="P7">
        <v>24.301038062283737</v>
      </c>
      <c r="Q7">
        <v>4.7862458705994291</v>
      </c>
      <c r="R7">
        <v>18.615099020328188</v>
      </c>
      <c r="S7">
        <v>11.590457142857142</v>
      </c>
      <c r="T7">
        <v>0</v>
      </c>
      <c r="U7">
        <v>51.75920962608204</v>
      </c>
      <c r="V7">
        <v>5.6452623083131561</v>
      </c>
      <c r="W7">
        <v>19.734023110700253</v>
      </c>
      <c r="X7">
        <v>64.788799111560238</v>
      </c>
      <c r="Y7">
        <v>0</v>
      </c>
      <c r="Z7">
        <v>8.6352868800000007</v>
      </c>
      <c r="AA7">
        <v>18.493394400000003</v>
      </c>
      <c r="AB7">
        <v>17.352844704000006</v>
      </c>
      <c r="AC7">
        <v>12.7643852736</v>
      </c>
      <c r="AD7">
        <v>16.071074640000003</v>
      </c>
      <c r="AE7">
        <v>14.481785520000004</v>
      </c>
      <c r="AF7">
        <v>6.1515000000000004</v>
      </c>
      <c r="AG7">
        <v>27.022322399999997</v>
      </c>
      <c r="AH7">
        <v>67.171467599999986</v>
      </c>
      <c r="AI7">
        <v>6.7092191999999997</v>
      </c>
      <c r="AJ7">
        <v>0</v>
      </c>
      <c r="AK7">
        <v>22.296000000000003</v>
      </c>
      <c r="AL7">
        <v>62.416800000000002</v>
      </c>
      <c r="AM7">
        <v>7.0255447619047642</v>
      </c>
      <c r="AN7">
        <v>0</v>
      </c>
      <c r="AO7">
        <v>12.654230400000001</v>
      </c>
      <c r="AP7">
        <v>5.6824135200000008</v>
      </c>
      <c r="AQ7">
        <v>30.132300000000001</v>
      </c>
      <c r="AR7">
        <v>21.577017599999998</v>
      </c>
      <c r="AS7">
        <v>14.0093306136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38.431564630507808</v>
      </c>
      <c r="BB7">
        <f t="shared" si="0"/>
        <v>1008.7500503558676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160.79114338214043</v>
      </c>
      <c r="L8">
        <v>126.96968869163037</v>
      </c>
      <c r="M8">
        <v>62.387543252595151</v>
      </c>
      <c r="N8">
        <v>51.878240903497982</v>
      </c>
      <c r="O8">
        <v>73.287946990682457</v>
      </c>
      <c r="P8">
        <v>24.301038062283737</v>
      </c>
      <c r="Q8">
        <v>4.7862458705994291</v>
      </c>
      <c r="R8">
        <v>18.615099020328188</v>
      </c>
      <c r="S8">
        <v>11.590457142857142</v>
      </c>
      <c r="T8">
        <v>0</v>
      </c>
      <c r="U8">
        <v>51.75920962608204</v>
      </c>
      <c r="V8">
        <v>5.6452623083131561</v>
      </c>
      <c r="W8">
        <v>19.734023110700253</v>
      </c>
      <c r="X8">
        <v>64.788799111560238</v>
      </c>
      <c r="Y8">
        <v>0</v>
      </c>
      <c r="Z8">
        <v>8.6352868800000007</v>
      </c>
      <c r="AA8">
        <v>18.493394400000003</v>
      </c>
      <c r="AB8">
        <v>17.352844704000006</v>
      </c>
      <c r="AC8">
        <v>12.7643852736</v>
      </c>
      <c r="AD8">
        <v>16.071074640000003</v>
      </c>
      <c r="AE8">
        <v>14.481785520000004</v>
      </c>
      <c r="AF8">
        <v>6.1515000000000004</v>
      </c>
      <c r="AG8">
        <v>27.022322399999997</v>
      </c>
      <c r="AH8">
        <v>67.171467599999986</v>
      </c>
      <c r="AI8">
        <v>6.7092191999999997</v>
      </c>
      <c r="AJ8">
        <v>0</v>
      </c>
      <c r="AK8">
        <v>22.296000000000003</v>
      </c>
      <c r="AL8">
        <v>62.416800000000002</v>
      </c>
      <c r="AM8">
        <v>7.0255447619047642</v>
      </c>
      <c r="AN8">
        <v>0</v>
      </c>
      <c r="AO8">
        <v>12.654230400000001</v>
      </c>
      <c r="AP8">
        <v>5.6824135200000008</v>
      </c>
      <c r="AQ8">
        <v>20.088200000000001</v>
      </c>
      <c r="AR8">
        <v>21.577017599999998</v>
      </c>
      <c r="AS8">
        <v>14.0093306136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38.062946160507806</v>
      </c>
      <c r="BB8">
        <f t="shared" si="0"/>
        <v>999.07456882586757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160.79114338214043</v>
      </c>
      <c r="L9">
        <v>126.96924582551839</v>
      </c>
      <c r="M9">
        <v>62.387543252595151</v>
      </c>
      <c r="N9">
        <v>51.878240903497982</v>
      </c>
      <c r="O9">
        <v>73.287946990682457</v>
      </c>
      <c r="P9">
        <v>24.301038062283737</v>
      </c>
      <c r="Q9">
        <v>4.7862458705994291</v>
      </c>
      <c r="R9">
        <v>18.615099020328188</v>
      </c>
      <c r="S9">
        <v>11.590457142857142</v>
      </c>
      <c r="T9">
        <v>0</v>
      </c>
      <c r="U9">
        <v>51.75920962608204</v>
      </c>
      <c r="V9">
        <v>5.3398870417732311</v>
      </c>
      <c r="W9">
        <v>19.734023110700253</v>
      </c>
      <c r="X9">
        <v>64.788799111560238</v>
      </c>
      <c r="Y9">
        <v>0</v>
      </c>
      <c r="Z9">
        <v>8.6352868800000007</v>
      </c>
      <c r="AA9">
        <v>18.493394400000003</v>
      </c>
      <c r="AB9">
        <v>17.352844704000006</v>
      </c>
      <c r="AC9">
        <v>12.7643852736</v>
      </c>
      <c r="AD9">
        <v>16.071074640000003</v>
      </c>
      <c r="AE9">
        <v>14.481785520000004</v>
      </c>
      <c r="AF9">
        <v>6.1515000000000004</v>
      </c>
      <c r="AG9">
        <v>27.022322399999997</v>
      </c>
      <c r="AH9">
        <v>67.171467599999986</v>
      </c>
      <c r="AI9">
        <v>6.7092191999999997</v>
      </c>
      <c r="AJ9">
        <v>0</v>
      </c>
      <c r="AK9">
        <v>22.296000000000003</v>
      </c>
      <c r="AL9">
        <v>62.416800000000002</v>
      </c>
      <c r="AM9">
        <v>7.0255447619047642</v>
      </c>
      <c r="AN9">
        <v>0</v>
      </c>
      <c r="AO9">
        <v>12.654230400000001</v>
      </c>
      <c r="AP9">
        <v>5.0635367999999996</v>
      </c>
      <c r="AQ9">
        <v>10.0441</v>
      </c>
      <c r="AR9">
        <v>21.577017599999998</v>
      </c>
      <c r="AS9">
        <v>14.0093306136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37.660391516608428</v>
      </c>
      <c r="BB9">
        <f t="shared" si="0"/>
        <v>988.5083286171149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160.79114338214043</v>
      </c>
      <c r="L10">
        <v>126.97041095688466</v>
      </c>
      <c r="M10">
        <v>62.387543252595151</v>
      </c>
      <c r="N10">
        <v>51.878240903497982</v>
      </c>
      <c r="O10">
        <v>73.287946990682457</v>
      </c>
      <c r="P10">
        <v>24.301038062283737</v>
      </c>
      <c r="Q10">
        <v>4.7862458705994291</v>
      </c>
      <c r="R10">
        <v>18.615099020328188</v>
      </c>
      <c r="S10">
        <v>11.590457142857142</v>
      </c>
      <c r="T10">
        <v>0</v>
      </c>
      <c r="U10">
        <v>51.75920962608204</v>
      </c>
      <c r="V10">
        <v>5.3398870417732311</v>
      </c>
      <c r="W10">
        <v>19.734023110700253</v>
      </c>
      <c r="X10">
        <v>64.788799111560238</v>
      </c>
      <c r="Y10">
        <v>0</v>
      </c>
      <c r="Z10">
        <v>8.6352868800000007</v>
      </c>
      <c r="AA10">
        <v>18.493394400000003</v>
      </c>
      <c r="AB10">
        <v>17.352844704000006</v>
      </c>
      <c r="AC10">
        <v>12.7643852736</v>
      </c>
      <c r="AD10">
        <v>16.071074640000003</v>
      </c>
      <c r="AE10">
        <v>14.481785520000004</v>
      </c>
      <c r="AF10">
        <v>6.1515000000000004</v>
      </c>
      <c r="AG10">
        <v>27.022322399999997</v>
      </c>
      <c r="AH10">
        <v>67.171467599999986</v>
      </c>
      <c r="AI10">
        <v>6.7092191999999997</v>
      </c>
      <c r="AJ10">
        <v>0</v>
      </c>
      <c r="AK10">
        <v>22.296000000000003</v>
      </c>
      <c r="AL10">
        <v>62.416800000000002</v>
      </c>
      <c r="AM10">
        <v>7.0255447619047642</v>
      </c>
      <c r="AN10">
        <v>0</v>
      </c>
      <c r="AO10">
        <v>12.654230400000001</v>
      </c>
      <c r="AP10">
        <v>5.0635367999999996</v>
      </c>
      <c r="AQ10">
        <v>0</v>
      </c>
      <c r="AR10">
        <v>21.577017599999998</v>
      </c>
      <c r="AS10">
        <v>14.0093306136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37.291815805545511</v>
      </c>
      <c r="BB10">
        <f t="shared" si="0"/>
        <v>978.83396945954416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160.79114338214043</v>
      </c>
      <c r="L11">
        <v>69.998300112096942</v>
      </c>
      <c r="M11">
        <v>62.387543252595151</v>
      </c>
      <c r="N11">
        <v>51.878240903497982</v>
      </c>
      <c r="O11">
        <v>73.287946990682457</v>
      </c>
      <c r="P11">
        <v>24.301038062283737</v>
      </c>
      <c r="Q11">
        <v>4.7854519505233117</v>
      </c>
      <c r="R11">
        <v>18.615099020328188</v>
      </c>
      <c r="S11">
        <v>11.590457142857142</v>
      </c>
      <c r="T11">
        <v>0</v>
      </c>
      <c r="U11">
        <v>51.75920962608204</v>
      </c>
      <c r="V11">
        <v>4.8844859813084112</v>
      </c>
      <c r="W11">
        <v>19.734023110700253</v>
      </c>
      <c r="X11">
        <v>64.788799111560238</v>
      </c>
      <c r="Y11">
        <v>0</v>
      </c>
      <c r="Z11">
        <v>8.6352868800000007</v>
      </c>
      <c r="AA11">
        <v>18.5974848</v>
      </c>
      <c r="AB11">
        <v>17.352844704000006</v>
      </c>
      <c r="AC11">
        <v>12.7643852736</v>
      </c>
      <c r="AD11">
        <v>16.071074640000003</v>
      </c>
      <c r="AE11">
        <v>14.481785520000004</v>
      </c>
      <c r="AF11">
        <v>6.1515000000000004</v>
      </c>
      <c r="AG11">
        <v>27.022322399999997</v>
      </c>
      <c r="AH11">
        <v>67.171467599999986</v>
      </c>
      <c r="AI11">
        <v>6.7092191999999997</v>
      </c>
      <c r="AJ11">
        <v>0</v>
      </c>
      <c r="AK11">
        <v>22.296000000000003</v>
      </c>
      <c r="AL11">
        <v>62.416800000000002</v>
      </c>
      <c r="AM11">
        <v>7.0255447619047642</v>
      </c>
      <c r="AN11">
        <v>0</v>
      </c>
      <c r="AO11">
        <v>12.654230400000001</v>
      </c>
      <c r="AP11">
        <v>5.0635367999999996</v>
      </c>
      <c r="AQ11">
        <v>0</v>
      </c>
      <c r="AR11">
        <v>21.577017599999998</v>
      </c>
      <c r="AS11">
        <v>14.0093306136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35.188017238889557</v>
      </c>
      <c r="BB11">
        <f t="shared" si="0"/>
        <v>923.61355260087169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160.79114338214043</v>
      </c>
      <c r="L12">
        <v>69.998430429325282</v>
      </c>
      <c r="M12">
        <v>62.387543252595151</v>
      </c>
      <c r="N12">
        <v>51.878240903497982</v>
      </c>
      <c r="O12">
        <v>73.287946990682457</v>
      </c>
      <c r="P12">
        <v>24.301038062283737</v>
      </c>
      <c r="Q12">
        <v>4.7854519505233117</v>
      </c>
      <c r="R12">
        <v>18.615099020328188</v>
      </c>
      <c r="S12">
        <v>11.590457142857142</v>
      </c>
      <c r="T12">
        <v>0</v>
      </c>
      <c r="U12">
        <v>51.75920962608204</v>
      </c>
      <c r="V12">
        <v>4.8844859813084112</v>
      </c>
      <c r="W12">
        <v>19.734023110700253</v>
      </c>
      <c r="X12">
        <v>64.788799111560238</v>
      </c>
      <c r="Y12">
        <v>0</v>
      </c>
      <c r="Z12">
        <v>8.6352868800000007</v>
      </c>
      <c r="AA12">
        <v>18.736272</v>
      </c>
      <c r="AB12">
        <v>17.352844704000006</v>
      </c>
      <c r="AC12">
        <v>12.7643852736</v>
      </c>
      <c r="AD12">
        <v>16.071074640000003</v>
      </c>
      <c r="AE12">
        <v>14.481785520000004</v>
      </c>
      <c r="AF12">
        <v>6.1515000000000004</v>
      </c>
      <c r="AG12">
        <v>27.022322399999997</v>
      </c>
      <c r="AH12">
        <v>67.171467599999986</v>
      </c>
      <c r="AI12">
        <v>6.7092191999999997</v>
      </c>
      <c r="AJ12">
        <v>0</v>
      </c>
      <c r="AK12">
        <v>22.296000000000003</v>
      </c>
      <c r="AL12">
        <v>62.416800000000002</v>
      </c>
      <c r="AM12">
        <v>7.0255447619047642</v>
      </c>
      <c r="AN12">
        <v>0</v>
      </c>
      <c r="AO12">
        <v>12.654230400000001</v>
      </c>
      <c r="AP12">
        <v>5.0635367999999996</v>
      </c>
      <c r="AQ12">
        <v>0</v>
      </c>
      <c r="AR12">
        <v>21.577017599999998</v>
      </c>
      <c r="AS12">
        <v>14.0093306136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35.193115424050873</v>
      </c>
      <c r="BB12">
        <f t="shared" si="0"/>
        <v>923.74737193293856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160.79114338214043</v>
      </c>
      <c r="L13">
        <v>69.998430429325282</v>
      </c>
      <c r="M13">
        <v>62.387543252595151</v>
      </c>
      <c r="N13">
        <v>51.878240903497982</v>
      </c>
      <c r="O13">
        <v>73.287946990682457</v>
      </c>
      <c r="P13">
        <v>24.301038062283737</v>
      </c>
      <c r="Q13">
        <v>4.7854519505233117</v>
      </c>
      <c r="R13">
        <v>18.615099020328188</v>
      </c>
      <c r="S13">
        <v>11.590457142857142</v>
      </c>
      <c r="T13">
        <v>0</v>
      </c>
      <c r="U13">
        <v>51.75920962608204</v>
      </c>
      <c r="V13">
        <v>4.8844859813084112</v>
      </c>
      <c r="W13">
        <v>19.734023110700253</v>
      </c>
      <c r="X13">
        <v>64.788799111560238</v>
      </c>
      <c r="Y13">
        <v>0</v>
      </c>
      <c r="Z13">
        <v>8.6352868800000007</v>
      </c>
      <c r="AA13">
        <v>18.736272</v>
      </c>
      <c r="AB13">
        <v>17.352844704000006</v>
      </c>
      <c r="AC13">
        <v>12.7643852736</v>
      </c>
      <c r="AD13">
        <v>16.071074640000003</v>
      </c>
      <c r="AE13">
        <v>7.3254168000000002</v>
      </c>
      <c r="AF13">
        <v>6.1515000000000004</v>
      </c>
      <c r="AG13">
        <v>27.022322399999997</v>
      </c>
      <c r="AH13">
        <v>67.171467599999986</v>
      </c>
      <c r="AI13">
        <v>6.7092191999999997</v>
      </c>
      <c r="AJ13">
        <v>0</v>
      </c>
      <c r="AK13">
        <v>22.296000000000003</v>
      </c>
      <c r="AL13">
        <v>62.416800000000002</v>
      </c>
      <c r="AM13">
        <v>7.0255447619047642</v>
      </c>
      <c r="AN13">
        <v>0</v>
      </c>
      <c r="AO13">
        <v>12.654230400000001</v>
      </c>
      <c r="AP13">
        <v>2.8130760000000001</v>
      </c>
      <c r="AQ13">
        <v>0</v>
      </c>
      <c r="AR13">
        <v>21.577017599999998</v>
      </c>
      <c r="AS13">
        <v>13.884078240000001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34.843288232050867</v>
      </c>
      <c r="BB13">
        <f t="shared" si="0"/>
        <v>914.5651172313386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160.79114338214043</v>
      </c>
      <c r="L14">
        <v>69.998430429325282</v>
      </c>
      <c r="M14">
        <v>62.387543252595151</v>
      </c>
      <c r="N14">
        <v>51.878240903497982</v>
      </c>
      <c r="O14">
        <v>73.287946990682457</v>
      </c>
      <c r="P14">
        <v>24.301038062283737</v>
      </c>
      <c r="Q14">
        <v>4.7854519505233117</v>
      </c>
      <c r="R14">
        <v>18.615099020328188</v>
      </c>
      <c r="S14">
        <v>11.590457142857142</v>
      </c>
      <c r="T14">
        <v>0</v>
      </c>
      <c r="U14">
        <v>51.75920962608204</v>
      </c>
      <c r="V14">
        <v>4.8844859813084112</v>
      </c>
      <c r="W14">
        <v>19.734023110700253</v>
      </c>
      <c r="X14">
        <v>64.788799111560238</v>
      </c>
      <c r="Y14">
        <v>0</v>
      </c>
      <c r="Z14">
        <v>8.6352868800000007</v>
      </c>
      <c r="AA14">
        <v>18.736272</v>
      </c>
      <c r="AB14">
        <v>17.352844704000006</v>
      </c>
      <c r="AC14">
        <v>12.7643852736</v>
      </c>
      <c r="AD14">
        <v>16.071074640000003</v>
      </c>
      <c r="AE14">
        <v>7.3254168000000002</v>
      </c>
      <c r="AF14">
        <v>6.1515000000000004</v>
      </c>
      <c r="AG14">
        <v>27.022322399999997</v>
      </c>
      <c r="AH14">
        <v>67.171467599999986</v>
      </c>
      <c r="AI14">
        <v>6.7092191999999997</v>
      </c>
      <c r="AJ14">
        <v>0</v>
      </c>
      <c r="AK14">
        <v>22.296000000000003</v>
      </c>
      <c r="AL14">
        <v>62.416800000000002</v>
      </c>
      <c r="AM14">
        <v>7.0255447619047642</v>
      </c>
      <c r="AN14">
        <v>0</v>
      </c>
      <c r="AO14">
        <v>12.654230400000001</v>
      </c>
      <c r="AP14">
        <v>2.8130760000000001</v>
      </c>
      <c r="AQ14">
        <v>0</v>
      </c>
      <c r="AR14">
        <v>21.577017599999998</v>
      </c>
      <c r="AS14">
        <v>13.884078240000001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34.843288232050867</v>
      </c>
      <c r="BB14">
        <f t="shared" si="0"/>
        <v>914.5651172313386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160.79114338214043</v>
      </c>
      <c r="L15">
        <v>69.998430429325282</v>
      </c>
      <c r="M15">
        <v>62.387543252595151</v>
      </c>
      <c r="N15">
        <v>51.878240903497982</v>
      </c>
      <c r="O15">
        <v>73.287946990682457</v>
      </c>
      <c r="P15">
        <v>24.301038062283737</v>
      </c>
      <c r="Q15">
        <v>4.7854519505233117</v>
      </c>
      <c r="R15">
        <v>18.615099020328188</v>
      </c>
      <c r="S15">
        <v>11.590457142857142</v>
      </c>
      <c r="T15">
        <v>0</v>
      </c>
      <c r="U15">
        <v>51.75920962608204</v>
      </c>
      <c r="V15">
        <v>4.8844859813084112</v>
      </c>
      <c r="W15">
        <v>19.734023110700253</v>
      </c>
      <c r="X15">
        <v>64.788799111560238</v>
      </c>
      <c r="Y15">
        <v>0</v>
      </c>
      <c r="Z15">
        <v>8.6352868800000007</v>
      </c>
      <c r="AA15">
        <v>18.736272</v>
      </c>
      <c r="AB15">
        <v>17.352844704000006</v>
      </c>
      <c r="AC15">
        <v>12.7643852736</v>
      </c>
      <c r="AD15">
        <v>16.071074640000003</v>
      </c>
      <c r="AE15">
        <v>7.3254168000000002</v>
      </c>
      <c r="AF15">
        <v>6.1515000000000004</v>
      </c>
      <c r="AG15">
        <v>27.022322399999997</v>
      </c>
      <c r="AH15">
        <v>67.171467599999986</v>
      </c>
      <c r="AI15">
        <v>6.7092191999999997</v>
      </c>
      <c r="AJ15">
        <v>0</v>
      </c>
      <c r="AK15">
        <v>22.296000000000003</v>
      </c>
      <c r="AL15">
        <v>59.209269999999997</v>
      </c>
      <c r="AM15">
        <v>7.0255447619047642</v>
      </c>
      <c r="AN15">
        <v>0</v>
      </c>
      <c r="AO15">
        <v>12.654230400000001</v>
      </c>
      <c r="AP15">
        <v>2.8130760000000001</v>
      </c>
      <c r="AQ15">
        <v>0</v>
      </c>
      <c r="AR15">
        <v>21.577017599999998</v>
      </c>
      <c r="AS15">
        <v>13.884078240000001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34.725571866130025</v>
      </c>
      <c r="BB15">
        <f t="shared" si="0"/>
        <v>911.47530359725943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160.79114338214043</v>
      </c>
      <c r="L16">
        <v>69.998430429325282</v>
      </c>
      <c r="M16">
        <v>62.387543252595151</v>
      </c>
      <c r="N16">
        <v>51.878240903497982</v>
      </c>
      <c r="O16">
        <v>73.287946990682457</v>
      </c>
      <c r="P16">
        <v>24.301038062283737</v>
      </c>
      <c r="Q16">
        <v>4.7854519505233117</v>
      </c>
      <c r="R16">
        <v>18.615099020328188</v>
      </c>
      <c r="S16">
        <v>11.590457142857142</v>
      </c>
      <c r="T16">
        <v>0</v>
      </c>
      <c r="U16">
        <v>51.75920962608204</v>
      </c>
      <c r="V16">
        <v>4.8844859813084112</v>
      </c>
      <c r="W16">
        <v>19.734023110700253</v>
      </c>
      <c r="X16">
        <v>64.788799111560238</v>
      </c>
      <c r="Y16">
        <v>0</v>
      </c>
      <c r="Z16">
        <v>8.6352868800000007</v>
      </c>
      <c r="AA16">
        <v>18.736272</v>
      </c>
      <c r="AB16">
        <v>17.352844704000006</v>
      </c>
      <c r="AC16">
        <v>12.7643852736</v>
      </c>
      <c r="AD16">
        <v>16.071074640000003</v>
      </c>
      <c r="AE16">
        <v>7.3254168000000002</v>
      </c>
      <c r="AF16">
        <v>6.1515000000000004</v>
      </c>
      <c r="AG16">
        <v>27.022322399999997</v>
      </c>
      <c r="AH16">
        <v>67.171467599999986</v>
      </c>
      <c r="AI16">
        <v>6.7092191999999997</v>
      </c>
      <c r="AJ16">
        <v>0</v>
      </c>
      <c r="AK16">
        <v>22.296000000000003</v>
      </c>
      <c r="AL16">
        <v>59.209269999999997</v>
      </c>
      <c r="AM16">
        <v>7.0255447619047642</v>
      </c>
      <c r="AN16">
        <v>0</v>
      </c>
      <c r="AO16">
        <v>12.654230400000001</v>
      </c>
      <c r="AP16">
        <v>2.8130760000000001</v>
      </c>
      <c r="AQ16">
        <v>0</v>
      </c>
      <c r="AR16">
        <v>23.031648000000001</v>
      </c>
      <c r="AS16">
        <v>13.884078240000001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34.778956626130025</v>
      </c>
      <c r="BB16">
        <f t="shared" si="0"/>
        <v>912.8765492372595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160.79114338214043</v>
      </c>
      <c r="L17">
        <v>69.998430429325282</v>
      </c>
      <c r="M17">
        <v>62.387543252595151</v>
      </c>
      <c r="N17">
        <v>51.878240903497982</v>
      </c>
      <c r="O17">
        <v>73.287946990682457</v>
      </c>
      <c r="P17">
        <v>24.301038062283737</v>
      </c>
      <c r="Q17">
        <v>4.7854519505233117</v>
      </c>
      <c r="R17">
        <v>18.615099020328188</v>
      </c>
      <c r="S17">
        <v>11.590457142857142</v>
      </c>
      <c r="T17">
        <v>0</v>
      </c>
      <c r="U17">
        <v>51.75920962608204</v>
      </c>
      <c r="V17">
        <v>4.8844859813084112</v>
      </c>
      <c r="W17">
        <v>19.734023110700253</v>
      </c>
      <c r="X17">
        <v>64.788799111560238</v>
      </c>
      <c r="Y17">
        <v>0</v>
      </c>
      <c r="Z17">
        <v>8.6352868800000007</v>
      </c>
      <c r="AA17">
        <v>18.736272</v>
      </c>
      <c r="AB17">
        <v>17.352844704000006</v>
      </c>
      <c r="AC17">
        <v>12.7643852736</v>
      </c>
      <c r="AD17">
        <v>16.071074640000003</v>
      </c>
      <c r="AE17">
        <v>14.481785520000004</v>
      </c>
      <c r="AF17">
        <v>6.1515000000000004</v>
      </c>
      <c r="AG17">
        <v>27.022322399999997</v>
      </c>
      <c r="AH17">
        <v>67.171467599999986</v>
      </c>
      <c r="AI17">
        <v>6.7092191999999997</v>
      </c>
      <c r="AJ17">
        <v>0</v>
      </c>
      <c r="AK17">
        <v>22.296000000000003</v>
      </c>
      <c r="AL17">
        <v>59.209269999999997</v>
      </c>
      <c r="AM17">
        <v>7.0255447619047642</v>
      </c>
      <c r="AN17">
        <v>0</v>
      </c>
      <c r="AO17">
        <v>12.654230400000001</v>
      </c>
      <c r="AP17">
        <v>5.6824135200000008</v>
      </c>
      <c r="AQ17">
        <v>0</v>
      </c>
      <c r="AR17">
        <v>23.031648000000001</v>
      </c>
      <c r="AS17">
        <v>13.884078240000001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35.146899939730034</v>
      </c>
      <c r="BB17">
        <f t="shared" si="0"/>
        <v>922.53431216365948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160.79114338214043</v>
      </c>
      <c r="L18">
        <v>69.998430429325282</v>
      </c>
      <c r="M18">
        <v>62.387543252595151</v>
      </c>
      <c r="N18">
        <v>51.878240903497982</v>
      </c>
      <c r="O18">
        <v>73.287946990682457</v>
      </c>
      <c r="P18">
        <v>24.301038062283737</v>
      </c>
      <c r="Q18">
        <v>4.7854519505233117</v>
      </c>
      <c r="R18">
        <v>18.615099020328188</v>
      </c>
      <c r="S18">
        <v>11.590457142857142</v>
      </c>
      <c r="T18">
        <v>0</v>
      </c>
      <c r="U18">
        <v>51.75920962608204</v>
      </c>
      <c r="V18">
        <v>4.8844859813084112</v>
      </c>
      <c r="W18">
        <v>19.734023110700253</v>
      </c>
      <c r="X18">
        <v>64.788799111560238</v>
      </c>
      <c r="Y18">
        <v>0</v>
      </c>
      <c r="Z18">
        <v>8.6352868800000007</v>
      </c>
      <c r="AA18">
        <v>18.736272</v>
      </c>
      <c r="AB18">
        <v>17.352844704000006</v>
      </c>
      <c r="AC18">
        <v>12.7643852736</v>
      </c>
      <c r="AD18">
        <v>16.071074640000003</v>
      </c>
      <c r="AE18">
        <v>14.481785520000004</v>
      </c>
      <c r="AF18">
        <v>6.1515000000000004</v>
      </c>
      <c r="AG18">
        <v>27.022322399999997</v>
      </c>
      <c r="AH18">
        <v>67.171467599999986</v>
      </c>
      <c r="AI18">
        <v>6.7092191999999997</v>
      </c>
      <c r="AJ18">
        <v>0</v>
      </c>
      <c r="AK18">
        <v>22.296000000000003</v>
      </c>
      <c r="AL18">
        <v>59.209269999999997</v>
      </c>
      <c r="AM18">
        <v>7.0255447619047642</v>
      </c>
      <c r="AN18">
        <v>0</v>
      </c>
      <c r="AO18">
        <v>12.654230400000001</v>
      </c>
      <c r="AP18">
        <v>5.6824135200000008</v>
      </c>
      <c r="AQ18">
        <v>0</v>
      </c>
      <c r="AR18">
        <v>23.031648000000001</v>
      </c>
      <c r="AS18">
        <v>13.884078240000001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35.146899939730034</v>
      </c>
      <c r="BB18">
        <f t="shared" si="0"/>
        <v>922.53431216365948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160.79114338214043</v>
      </c>
      <c r="L19">
        <v>69.998430429325282</v>
      </c>
      <c r="M19">
        <v>62.387543252595151</v>
      </c>
      <c r="N19">
        <v>51.878240903497982</v>
      </c>
      <c r="O19">
        <v>73.287946990682457</v>
      </c>
      <c r="P19">
        <v>24.301038062283737</v>
      </c>
      <c r="Q19">
        <v>4.7854519505233117</v>
      </c>
      <c r="R19">
        <v>18.615099020328188</v>
      </c>
      <c r="S19">
        <v>11.590457142857142</v>
      </c>
      <c r="T19">
        <v>0</v>
      </c>
      <c r="U19">
        <v>51.75920962608204</v>
      </c>
      <c r="V19">
        <v>4.8844859813084112</v>
      </c>
      <c r="W19">
        <v>19.734023110700253</v>
      </c>
      <c r="X19">
        <v>64.788799111560238</v>
      </c>
      <c r="Y19">
        <v>0</v>
      </c>
      <c r="Z19">
        <v>8.6352868800000007</v>
      </c>
      <c r="AA19">
        <v>18.736272</v>
      </c>
      <c r="AB19">
        <v>17.352844704000006</v>
      </c>
      <c r="AC19">
        <v>12.7643852736</v>
      </c>
      <c r="AD19">
        <v>16.071074640000003</v>
      </c>
      <c r="AE19">
        <v>14.481785520000004</v>
      </c>
      <c r="AF19">
        <v>6.1515000000000004</v>
      </c>
      <c r="AG19">
        <v>27.022322399999997</v>
      </c>
      <c r="AH19">
        <v>67.171467599999986</v>
      </c>
      <c r="AI19">
        <v>1.1182032</v>
      </c>
      <c r="AJ19">
        <v>0</v>
      </c>
      <c r="AK19">
        <v>22.296000000000003</v>
      </c>
      <c r="AL19">
        <v>59.209269999999997</v>
      </c>
      <c r="AM19">
        <v>7.0255447619047642</v>
      </c>
      <c r="AN19">
        <v>0</v>
      </c>
      <c r="AO19">
        <v>12.654230400000001</v>
      </c>
      <c r="AP19">
        <v>5.6824135200000008</v>
      </c>
      <c r="AQ19">
        <v>0</v>
      </c>
      <c r="AR19">
        <v>23.031648000000001</v>
      </c>
      <c r="AS19">
        <v>13.884078240000001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34.941709652530037</v>
      </c>
      <c r="BB19">
        <f t="shared" si="0"/>
        <v>917.14848645085954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160.79114338214043</v>
      </c>
      <c r="L20">
        <v>69.998430429325282</v>
      </c>
      <c r="M20">
        <v>62.387543252595151</v>
      </c>
      <c r="N20">
        <v>51.878240903497982</v>
      </c>
      <c r="O20">
        <v>73.287946990682457</v>
      </c>
      <c r="P20">
        <v>24.301038062283737</v>
      </c>
      <c r="Q20">
        <v>4.7854519505233117</v>
      </c>
      <c r="R20">
        <v>18.615099020328188</v>
      </c>
      <c r="S20">
        <v>11.590457142857142</v>
      </c>
      <c r="T20">
        <v>0</v>
      </c>
      <c r="U20">
        <v>51.75920962608204</v>
      </c>
      <c r="V20">
        <v>4.8844859813084112</v>
      </c>
      <c r="W20">
        <v>19.734023110700253</v>
      </c>
      <c r="X20">
        <v>64.788799111560238</v>
      </c>
      <c r="Y20">
        <v>0</v>
      </c>
      <c r="Z20">
        <v>8.6352868800000007</v>
      </c>
      <c r="AA20">
        <v>18.736272</v>
      </c>
      <c r="AB20">
        <v>17.352844704000006</v>
      </c>
      <c r="AC20">
        <v>12.7643852736</v>
      </c>
      <c r="AD20">
        <v>16.071074640000003</v>
      </c>
      <c r="AE20">
        <v>14.481785520000004</v>
      </c>
      <c r="AF20">
        <v>6.1515000000000004</v>
      </c>
      <c r="AG20">
        <v>27.022322399999997</v>
      </c>
      <c r="AH20">
        <v>67.171467599999986</v>
      </c>
      <c r="AI20">
        <v>1.1182032</v>
      </c>
      <c r="AJ20">
        <v>0</v>
      </c>
      <c r="AK20">
        <v>22.296000000000003</v>
      </c>
      <c r="AL20">
        <v>59.209269999999997</v>
      </c>
      <c r="AM20">
        <v>7.0255447619047642</v>
      </c>
      <c r="AN20">
        <v>0</v>
      </c>
      <c r="AO20">
        <v>12.654230400000001</v>
      </c>
      <c r="AP20">
        <v>5.6824135200000008</v>
      </c>
      <c r="AQ20">
        <v>0</v>
      </c>
      <c r="AR20">
        <v>21.577017599999998</v>
      </c>
      <c r="AS20">
        <v>13.884078240000001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34.888324892530036</v>
      </c>
      <c r="BB20">
        <f t="shared" si="0"/>
        <v>915.74724081085947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160.79114338214043</v>
      </c>
      <c r="L21">
        <v>69.998430429325282</v>
      </c>
      <c r="M21">
        <v>62.387543252595151</v>
      </c>
      <c r="N21">
        <v>51.878240903497982</v>
      </c>
      <c r="O21">
        <v>73.287946990682457</v>
      </c>
      <c r="P21">
        <v>24.301038062283737</v>
      </c>
      <c r="Q21">
        <v>4.7854519505233117</v>
      </c>
      <c r="R21">
        <v>18.615099020328188</v>
      </c>
      <c r="S21">
        <v>11.590457142857142</v>
      </c>
      <c r="T21">
        <v>0</v>
      </c>
      <c r="U21">
        <v>51.75920962608204</v>
      </c>
      <c r="V21">
        <v>4.8844859813084112</v>
      </c>
      <c r="W21">
        <v>19.734023110700253</v>
      </c>
      <c r="X21">
        <v>64.788799111560238</v>
      </c>
      <c r="Y21">
        <v>0</v>
      </c>
      <c r="Z21">
        <v>8.6352868800000007</v>
      </c>
      <c r="AA21">
        <v>18.736272</v>
      </c>
      <c r="AB21">
        <v>17.352844704000006</v>
      </c>
      <c r="AC21">
        <v>12.7643852736</v>
      </c>
      <c r="AD21">
        <v>16.071074640000003</v>
      </c>
      <c r="AE21">
        <v>14.481785520000004</v>
      </c>
      <c r="AF21">
        <v>6.1515000000000004</v>
      </c>
      <c r="AG21">
        <v>27.022322399999997</v>
      </c>
      <c r="AH21">
        <v>67.171467599999986</v>
      </c>
      <c r="AI21">
        <v>1.1182032</v>
      </c>
      <c r="AJ21">
        <v>0</v>
      </c>
      <c r="AK21">
        <v>22.296000000000003</v>
      </c>
      <c r="AL21">
        <v>59.209269999999997</v>
      </c>
      <c r="AM21">
        <v>7.0255447619047642</v>
      </c>
      <c r="AN21">
        <v>0</v>
      </c>
      <c r="AO21">
        <v>12.654230400000001</v>
      </c>
      <c r="AP21">
        <v>5.6824135200000008</v>
      </c>
      <c r="AQ21">
        <v>0</v>
      </c>
      <c r="AR21">
        <v>21.577017599999998</v>
      </c>
      <c r="AS21">
        <v>14.297646528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34.903502766130039</v>
      </c>
      <c r="BB21">
        <f t="shared" si="0"/>
        <v>916.14563122525942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160.79114338214043</v>
      </c>
      <c r="L22">
        <v>69.99866160852757</v>
      </c>
      <c r="M22">
        <v>62.387543252595151</v>
      </c>
      <c r="N22">
        <v>51.878240903497982</v>
      </c>
      <c r="O22">
        <v>73.287946990682457</v>
      </c>
      <c r="P22">
        <v>24.301038062283737</v>
      </c>
      <c r="Q22">
        <v>4.7854519505233117</v>
      </c>
      <c r="R22">
        <v>18.615099020328188</v>
      </c>
      <c r="S22">
        <v>11.590457142857142</v>
      </c>
      <c r="T22">
        <v>0</v>
      </c>
      <c r="U22">
        <v>51.75920962608204</v>
      </c>
      <c r="V22">
        <v>4.8844859813084112</v>
      </c>
      <c r="W22">
        <v>19.734023110700253</v>
      </c>
      <c r="X22">
        <v>64.788799111560238</v>
      </c>
      <c r="Y22">
        <v>0</v>
      </c>
      <c r="Z22">
        <v>8.6352868800000007</v>
      </c>
      <c r="AA22">
        <v>18.736272</v>
      </c>
      <c r="AB22">
        <v>17.352844704000006</v>
      </c>
      <c r="AC22">
        <v>12.7643852736</v>
      </c>
      <c r="AD22">
        <v>16.071074640000003</v>
      </c>
      <c r="AE22">
        <v>14.481785520000004</v>
      </c>
      <c r="AF22">
        <v>6.1515000000000004</v>
      </c>
      <c r="AG22">
        <v>27.022322399999997</v>
      </c>
      <c r="AH22">
        <v>67.171467599999986</v>
      </c>
      <c r="AI22">
        <v>1.1182032</v>
      </c>
      <c r="AJ22">
        <v>0</v>
      </c>
      <c r="AK22">
        <v>22.296000000000003</v>
      </c>
      <c r="AL22">
        <v>59.209269999999997</v>
      </c>
      <c r="AM22">
        <v>7.0255447619047642</v>
      </c>
      <c r="AN22">
        <v>0</v>
      </c>
      <c r="AO22">
        <v>12.654230400000001</v>
      </c>
      <c r="AP22">
        <v>5.6824135200000008</v>
      </c>
      <c r="AQ22">
        <v>10.0441</v>
      </c>
      <c r="AR22">
        <v>21.577017599999998</v>
      </c>
      <c r="AS22">
        <v>14.297646528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35.272129720152357</v>
      </c>
      <c r="BB22">
        <f t="shared" si="0"/>
        <v>925.82133545043928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160.79114338214043</v>
      </c>
      <c r="L23">
        <v>69.998715498868179</v>
      </c>
      <c r="M23">
        <v>62.387543252595151</v>
      </c>
      <c r="N23">
        <v>51.878240903497982</v>
      </c>
      <c r="O23">
        <v>73.287946990682457</v>
      </c>
      <c r="P23">
        <v>24.301038062283737</v>
      </c>
      <c r="Q23">
        <v>4.7854519505233117</v>
      </c>
      <c r="R23">
        <v>18.615099020328188</v>
      </c>
      <c r="S23">
        <v>11.590457142857142</v>
      </c>
      <c r="T23">
        <v>0</v>
      </c>
      <c r="U23">
        <v>51.75920962608204</v>
      </c>
      <c r="V23">
        <v>4.8844859813084112</v>
      </c>
      <c r="W23">
        <v>19.734023110700253</v>
      </c>
      <c r="X23">
        <v>64.788799111560238</v>
      </c>
      <c r="Y23">
        <v>0</v>
      </c>
      <c r="Z23">
        <v>5.7568579199999999</v>
      </c>
      <c r="AA23">
        <v>18.736272</v>
      </c>
      <c r="AB23">
        <v>17.352844704000006</v>
      </c>
      <c r="AC23">
        <v>12.7643852736</v>
      </c>
      <c r="AD23">
        <v>16.071074640000003</v>
      </c>
      <c r="AE23">
        <v>14.481785520000004</v>
      </c>
      <c r="AF23">
        <v>6.1515000000000004</v>
      </c>
      <c r="AG23">
        <v>27.022322399999997</v>
      </c>
      <c r="AH23">
        <v>67.171467599999986</v>
      </c>
      <c r="AI23">
        <v>1.1182032</v>
      </c>
      <c r="AJ23">
        <v>0</v>
      </c>
      <c r="AK23">
        <v>22.296000000000003</v>
      </c>
      <c r="AL23">
        <v>59.209269999999997</v>
      </c>
      <c r="AM23">
        <v>7.0255447619047642</v>
      </c>
      <c r="AN23">
        <v>0</v>
      </c>
      <c r="AO23">
        <v>12.654230400000001</v>
      </c>
      <c r="AP23">
        <v>5.0635367999999996</v>
      </c>
      <c r="AQ23">
        <v>10.0441</v>
      </c>
      <c r="AR23">
        <v>21.577017599999998</v>
      </c>
      <c r="AS23">
        <v>14.297646528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35.143780814994081</v>
      </c>
      <c r="BB23">
        <f t="shared" si="0"/>
        <v>922.45243256593824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160.79114338214043</v>
      </c>
      <c r="L24">
        <v>69.998715498868179</v>
      </c>
      <c r="M24">
        <v>62.387543252595151</v>
      </c>
      <c r="N24">
        <v>51.878240903497982</v>
      </c>
      <c r="O24">
        <v>73.287946990682457</v>
      </c>
      <c r="P24">
        <v>24.301038062283737</v>
      </c>
      <c r="Q24">
        <v>4.7854519505233117</v>
      </c>
      <c r="R24">
        <v>18.615099020328188</v>
      </c>
      <c r="S24">
        <v>11.590457142857142</v>
      </c>
      <c r="T24">
        <v>0</v>
      </c>
      <c r="U24">
        <v>51.75920962608204</v>
      </c>
      <c r="V24">
        <v>4.8844859813084112</v>
      </c>
      <c r="W24">
        <v>19.734023110700253</v>
      </c>
      <c r="X24">
        <v>64.788799111560238</v>
      </c>
      <c r="Y24">
        <v>0</v>
      </c>
      <c r="Z24">
        <v>5.7568579199999999</v>
      </c>
      <c r="AA24">
        <v>18.736272</v>
      </c>
      <c r="AB24">
        <v>17.352844704000006</v>
      </c>
      <c r="AC24">
        <v>12.7643852736</v>
      </c>
      <c r="AD24">
        <v>16.071074640000003</v>
      </c>
      <c r="AE24">
        <v>14.481785520000004</v>
      </c>
      <c r="AF24">
        <v>6.1515000000000004</v>
      </c>
      <c r="AG24">
        <v>27.022322399999997</v>
      </c>
      <c r="AH24">
        <v>67.171467599999986</v>
      </c>
      <c r="AI24">
        <v>1.1182032</v>
      </c>
      <c r="AJ24">
        <v>0</v>
      </c>
      <c r="AK24">
        <v>22.296000000000003</v>
      </c>
      <c r="AL24">
        <v>59.209269999999997</v>
      </c>
      <c r="AM24">
        <v>7.0255447619047642</v>
      </c>
      <c r="AN24">
        <v>0</v>
      </c>
      <c r="AO24">
        <v>12.654230400000001</v>
      </c>
      <c r="AP24">
        <v>5.0635367999999996</v>
      </c>
      <c r="AQ24">
        <v>20.088200000000001</v>
      </c>
      <c r="AR24">
        <v>21.577017599999998</v>
      </c>
      <c r="AS24">
        <v>14.297646528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35.512399284994082</v>
      </c>
      <c r="BB24">
        <f t="shared" si="0"/>
        <v>932.12791409593831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160.79114338214043</v>
      </c>
      <c r="L25">
        <v>69.998715498868179</v>
      </c>
      <c r="M25">
        <v>62.387543252595151</v>
      </c>
      <c r="N25">
        <v>51.878240903497982</v>
      </c>
      <c r="O25">
        <v>73.287946990682457</v>
      </c>
      <c r="P25">
        <v>24.301038062283737</v>
      </c>
      <c r="Q25">
        <v>4.7854519505233117</v>
      </c>
      <c r="R25">
        <v>18.615099020328188</v>
      </c>
      <c r="S25">
        <v>11.590457142857142</v>
      </c>
      <c r="T25">
        <v>0</v>
      </c>
      <c r="U25">
        <v>51.75920962608204</v>
      </c>
      <c r="V25">
        <v>4.8844859813084112</v>
      </c>
      <c r="W25">
        <v>19.734023110700253</v>
      </c>
      <c r="X25">
        <v>64.788799111560238</v>
      </c>
      <c r="Y25">
        <v>0</v>
      </c>
      <c r="Z25">
        <v>5.7568579199999999</v>
      </c>
      <c r="AA25">
        <v>18.736272</v>
      </c>
      <c r="AB25">
        <v>17.352844704000006</v>
      </c>
      <c r="AC25">
        <v>12.7643852736</v>
      </c>
      <c r="AD25">
        <v>16.071074640000003</v>
      </c>
      <c r="AE25">
        <v>7.3254168000000002</v>
      </c>
      <c r="AF25">
        <v>6.1515000000000004</v>
      </c>
      <c r="AG25">
        <v>27.022322399999997</v>
      </c>
      <c r="AH25">
        <v>67.171467599999986</v>
      </c>
      <c r="AI25">
        <v>6.7092191999999997</v>
      </c>
      <c r="AJ25">
        <v>0</v>
      </c>
      <c r="AK25">
        <v>22.296000000000003</v>
      </c>
      <c r="AL25">
        <v>59.209269999999997</v>
      </c>
      <c r="AM25">
        <v>7.0255447619047642</v>
      </c>
      <c r="AN25">
        <v>0</v>
      </c>
      <c r="AO25">
        <v>12.654230400000001</v>
      </c>
      <c r="AP25">
        <v>5.0635367999999996</v>
      </c>
      <c r="AQ25">
        <v>20.088200000000001</v>
      </c>
      <c r="AR25">
        <v>21.577017599999998</v>
      </c>
      <c r="AS25">
        <v>13.884078240000001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35.439772733794072</v>
      </c>
      <c r="BB25">
        <f t="shared" si="0"/>
        <v>930.22161963913834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160.79114338214043</v>
      </c>
      <c r="L26">
        <v>69.998715498868179</v>
      </c>
      <c r="M26">
        <v>62.387543252595151</v>
      </c>
      <c r="N26">
        <v>51.878240903497982</v>
      </c>
      <c r="O26">
        <v>73.287946990682457</v>
      </c>
      <c r="P26">
        <v>24.301038062283737</v>
      </c>
      <c r="Q26">
        <v>4.7854519505233117</v>
      </c>
      <c r="R26">
        <v>18.615099020328188</v>
      </c>
      <c r="S26">
        <v>11.590457142857142</v>
      </c>
      <c r="T26">
        <v>0</v>
      </c>
      <c r="U26">
        <v>51.75920962608204</v>
      </c>
      <c r="V26">
        <v>4.8844859813084112</v>
      </c>
      <c r="W26">
        <v>19.734023110700253</v>
      </c>
      <c r="X26">
        <v>64.788799111560238</v>
      </c>
      <c r="Y26">
        <v>0</v>
      </c>
      <c r="Z26">
        <v>5.7568579199999999</v>
      </c>
      <c r="AA26">
        <v>18.736272</v>
      </c>
      <c r="AB26">
        <v>17.352844704000006</v>
      </c>
      <c r="AC26">
        <v>12.7643852736</v>
      </c>
      <c r="AD26">
        <v>16.071074640000003</v>
      </c>
      <c r="AE26">
        <v>7.3254168000000002</v>
      </c>
      <c r="AF26">
        <v>6.1515000000000004</v>
      </c>
      <c r="AG26">
        <v>27.022322399999997</v>
      </c>
      <c r="AH26">
        <v>67.171467599999986</v>
      </c>
      <c r="AI26">
        <v>6.7092191999999997</v>
      </c>
      <c r="AJ26">
        <v>0</v>
      </c>
      <c r="AK26">
        <v>22.296000000000003</v>
      </c>
      <c r="AL26">
        <v>59.209269999999997</v>
      </c>
      <c r="AM26">
        <v>7.0255447619047642</v>
      </c>
      <c r="AN26">
        <v>0</v>
      </c>
      <c r="AO26">
        <v>12.654230400000001</v>
      </c>
      <c r="AP26">
        <v>5.0635367999999996</v>
      </c>
      <c r="AQ26">
        <v>20.088200000000001</v>
      </c>
      <c r="AR26">
        <v>21.577017599999998</v>
      </c>
      <c r="AS26">
        <v>13.884078240000001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35.439772733794072</v>
      </c>
      <c r="BB26">
        <f t="shared" si="0"/>
        <v>930.22161963913834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160.79114338214043</v>
      </c>
      <c r="L27">
        <v>69.99866160852757</v>
      </c>
      <c r="M27">
        <v>62.387543252595151</v>
      </c>
      <c r="N27">
        <v>51.878240903497982</v>
      </c>
      <c r="O27">
        <v>73.287946990682457</v>
      </c>
      <c r="P27">
        <v>24.301038062283737</v>
      </c>
      <c r="Q27">
        <v>4.7854519505233117</v>
      </c>
      <c r="R27">
        <v>18.615099020328188</v>
      </c>
      <c r="S27">
        <v>11.590457142857142</v>
      </c>
      <c r="T27">
        <v>0</v>
      </c>
      <c r="U27">
        <v>51.75920962608204</v>
      </c>
      <c r="V27">
        <v>4.8844859813084112</v>
      </c>
      <c r="W27">
        <v>19.734023110700253</v>
      </c>
      <c r="X27">
        <v>64.788799111560238</v>
      </c>
      <c r="Y27">
        <v>0</v>
      </c>
      <c r="Z27">
        <v>5.7568579199999999</v>
      </c>
      <c r="AA27">
        <v>18.736272</v>
      </c>
      <c r="AB27">
        <v>17.352844704000006</v>
      </c>
      <c r="AC27">
        <v>12.7643852736</v>
      </c>
      <c r="AD27">
        <v>16.071074640000003</v>
      </c>
      <c r="AE27">
        <v>7.3254168000000002</v>
      </c>
      <c r="AF27">
        <v>6.1515000000000004</v>
      </c>
      <c r="AG27">
        <v>27.022322399999997</v>
      </c>
      <c r="AH27">
        <v>67.171467599999986</v>
      </c>
      <c r="AI27">
        <v>13.418438399999999</v>
      </c>
      <c r="AJ27">
        <v>0</v>
      </c>
      <c r="AK27">
        <v>22.296000000000003</v>
      </c>
      <c r="AL27">
        <v>59.209269999999997</v>
      </c>
      <c r="AM27">
        <v>7.0255447619047642</v>
      </c>
      <c r="AN27">
        <v>0</v>
      </c>
      <c r="AO27">
        <v>12.654230400000001</v>
      </c>
      <c r="AP27">
        <v>5.0635367999999996</v>
      </c>
      <c r="AQ27">
        <v>30.132300000000001</v>
      </c>
      <c r="AR27">
        <v>21.577017599999998</v>
      </c>
      <c r="AS27">
        <v>13.884078240000001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36.054617436152341</v>
      </c>
      <c r="BB27">
        <f t="shared" si="0"/>
        <v>946.36004024643944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160.79114338214043</v>
      </c>
      <c r="L28">
        <v>69.998715498868179</v>
      </c>
      <c r="M28">
        <v>62.387543252595151</v>
      </c>
      <c r="N28">
        <v>51.878240903497982</v>
      </c>
      <c r="O28">
        <v>73.287946990682457</v>
      </c>
      <c r="P28">
        <v>24.301038062283737</v>
      </c>
      <c r="Q28">
        <v>4.7854519505233117</v>
      </c>
      <c r="R28">
        <v>18.615099020328188</v>
      </c>
      <c r="S28">
        <v>11.590457142857142</v>
      </c>
      <c r="T28">
        <v>0</v>
      </c>
      <c r="U28">
        <v>51.75920962608204</v>
      </c>
      <c r="V28">
        <v>4.8844859813084112</v>
      </c>
      <c r="W28">
        <v>19.734023110700253</v>
      </c>
      <c r="X28">
        <v>64.788799111560238</v>
      </c>
      <c r="Y28">
        <v>0</v>
      </c>
      <c r="Z28">
        <v>5.7568579199999999</v>
      </c>
      <c r="AA28">
        <v>18.736272</v>
      </c>
      <c r="AB28">
        <v>17.352844704000006</v>
      </c>
      <c r="AC28">
        <v>12.7643852736</v>
      </c>
      <c r="AD28">
        <v>16.071074640000003</v>
      </c>
      <c r="AE28">
        <v>7.3254168000000002</v>
      </c>
      <c r="AF28">
        <v>6.1515000000000004</v>
      </c>
      <c r="AG28">
        <v>27.022322399999997</v>
      </c>
      <c r="AH28">
        <v>67.171467599999986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7.0255447619047642</v>
      </c>
      <c r="AN28">
        <v>0</v>
      </c>
      <c r="AO28">
        <v>12.654230400000001</v>
      </c>
      <c r="AP28">
        <v>5.0635367999999996</v>
      </c>
      <c r="AQ28">
        <v>32.359470000000002</v>
      </c>
      <c r="AR28">
        <v>21.577017599999998</v>
      </c>
      <c r="AS28">
        <v>13.884078240000001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36.710889422276608</v>
      </c>
      <c r="BB28">
        <f t="shared" si="0"/>
        <v>963.58583695065568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160.79114338214043</v>
      </c>
      <c r="L29">
        <v>69.998715498868179</v>
      </c>
      <c r="M29">
        <v>62.387543252595151</v>
      </c>
      <c r="N29">
        <v>51.878240903497982</v>
      </c>
      <c r="O29">
        <v>73.287946990682457</v>
      </c>
      <c r="P29">
        <v>24.301038062283737</v>
      </c>
      <c r="Q29">
        <v>4.7854519505233117</v>
      </c>
      <c r="R29">
        <v>18.615099020328188</v>
      </c>
      <c r="S29">
        <v>11.590457142857142</v>
      </c>
      <c r="T29">
        <v>0</v>
      </c>
      <c r="U29">
        <v>51.75920962608204</v>
      </c>
      <c r="V29">
        <v>4.8844859813084112</v>
      </c>
      <c r="W29">
        <v>19.734023110700253</v>
      </c>
      <c r="X29">
        <v>64.788799111560238</v>
      </c>
      <c r="Y29">
        <v>0</v>
      </c>
      <c r="Z29">
        <v>5.7568579199999999</v>
      </c>
      <c r="AA29">
        <v>18.736272</v>
      </c>
      <c r="AB29">
        <v>17.352844704000006</v>
      </c>
      <c r="AC29">
        <v>12.7643852736</v>
      </c>
      <c r="AD29">
        <v>16.071074640000003</v>
      </c>
      <c r="AE29">
        <v>7.3254168000000002</v>
      </c>
      <c r="AF29">
        <v>6.1515000000000004</v>
      </c>
      <c r="AG29">
        <v>27.022322399999997</v>
      </c>
      <c r="AH29">
        <v>67.171467599999986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7.0255447619047642</v>
      </c>
      <c r="AN29">
        <v>0</v>
      </c>
      <c r="AO29">
        <v>12.654230400000001</v>
      </c>
      <c r="AP29">
        <v>5.0635367999999996</v>
      </c>
      <c r="AQ29">
        <v>32.359470000000002</v>
      </c>
      <c r="AR29">
        <v>21.577017599999998</v>
      </c>
      <c r="AS29">
        <v>13.884078240000001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36.710889422276608</v>
      </c>
      <c r="BB29">
        <f t="shared" si="0"/>
        <v>963.58583695065568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160.79114338214043</v>
      </c>
      <c r="L30">
        <v>69.998715498868179</v>
      </c>
      <c r="M30">
        <v>62.387543252595151</v>
      </c>
      <c r="N30">
        <v>51.878240903497982</v>
      </c>
      <c r="O30">
        <v>73.287946990682457</v>
      </c>
      <c r="P30">
        <v>24.301038062283737</v>
      </c>
      <c r="Q30">
        <v>4.7854519505233117</v>
      </c>
      <c r="R30">
        <v>18.615099020328188</v>
      </c>
      <c r="S30">
        <v>11.590457142857142</v>
      </c>
      <c r="T30">
        <v>0</v>
      </c>
      <c r="U30">
        <v>51.75920962608204</v>
      </c>
      <c r="V30">
        <v>4.8844859813084112</v>
      </c>
      <c r="W30">
        <v>19.734023110700253</v>
      </c>
      <c r="X30">
        <v>64.788799111560238</v>
      </c>
      <c r="Y30">
        <v>0</v>
      </c>
      <c r="Z30">
        <v>5.7568579199999999</v>
      </c>
      <c r="AA30">
        <v>18.736272</v>
      </c>
      <c r="AB30">
        <v>17.352844704000006</v>
      </c>
      <c r="AC30">
        <v>12.7643852736</v>
      </c>
      <c r="AD30">
        <v>16.071074640000003</v>
      </c>
      <c r="AE30">
        <v>7.3254168000000002</v>
      </c>
      <c r="AF30">
        <v>6.1515000000000004</v>
      </c>
      <c r="AG30">
        <v>27.022322399999997</v>
      </c>
      <c r="AH30">
        <v>67.171467599999986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7.0255447619047642</v>
      </c>
      <c r="AN30">
        <v>0</v>
      </c>
      <c r="AO30">
        <v>12.654230400000001</v>
      </c>
      <c r="AP30">
        <v>5.0635367999999996</v>
      </c>
      <c r="AQ30">
        <v>30.132300000000001</v>
      </c>
      <c r="AR30">
        <v>21.577017599999998</v>
      </c>
      <c r="AS30">
        <v>13.884078240000001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36.629152352594062</v>
      </c>
      <c r="BB30">
        <f t="shared" si="0"/>
        <v>961.44040402033829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160.79114338214043</v>
      </c>
      <c r="L31">
        <v>69.998715498868179</v>
      </c>
      <c r="M31">
        <v>62.387543252595151</v>
      </c>
      <c r="N31">
        <v>51.878240903497982</v>
      </c>
      <c r="O31">
        <v>73.287946990682457</v>
      </c>
      <c r="P31">
        <v>24.301038062283737</v>
      </c>
      <c r="Q31">
        <v>4.7854519505233117</v>
      </c>
      <c r="R31">
        <v>18.615099020328188</v>
      </c>
      <c r="S31">
        <v>11.590457142857142</v>
      </c>
      <c r="T31">
        <v>0</v>
      </c>
      <c r="U31">
        <v>51.75920962608204</v>
      </c>
      <c r="V31">
        <v>4.8844859813084112</v>
      </c>
      <c r="W31">
        <v>19.734023110700253</v>
      </c>
      <c r="X31">
        <v>64.788799111560238</v>
      </c>
      <c r="Y31">
        <v>0</v>
      </c>
      <c r="Z31">
        <v>5.7568579199999999</v>
      </c>
      <c r="AA31">
        <v>18.736272</v>
      </c>
      <c r="AB31">
        <v>17.352844704000006</v>
      </c>
      <c r="AC31">
        <v>12.7643852736</v>
      </c>
      <c r="AD31">
        <v>16.071074640000003</v>
      </c>
      <c r="AE31">
        <v>14.481785520000004</v>
      </c>
      <c r="AF31">
        <v>6.1515000000000004</v>
      </c>
      <c r="AG31">
        <v>27.022322399999997</v>
      </c>
      <c r="AH31">
        <v>67.171467599999986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7.0255447619047642</v>
      </c>
      <c r="AN31">
        <v>0</v>
      </c>
      <c r="AO31">
        <v>12.654230400000001</v>
      </c>
      <c r="AP31">
        <v>5.0635367999999996</v>
      </c>
      <c r="AQ31">
        <v>20.088200000000001</v>
      </c>
      <c r="AR31">
        <v>21.577017599999998</v>
      </c>
      <c r="AS31">
        <v>13.884078240000001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36.523172847394065</v>
      </c>
      <c r="BB31">
        <f t="shared" si="0"/>
        <v>958.65865224553829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160.79114338214043</v>
      </c>
      <c r="L32">
        <v>69.998715498868179</v>
      </c>
      <c r="M32">
        <v>62.387543252595151</v>
      </c>
      <c r="N32">
        <v>51.878240903497982</v>
      </c>
      <c r="O32">
        <v>73.287946990682457</v>
      </c>
      <c r="P32">
        <v>24.301038062283737</v>
      </c>
      <c r="Q32">
        <v>4.7854519505233117</v>
      </c>
      <c r="R32">
        <v>18.615099020328188</v>
      </c>
      <c r="S32">
        <v>11.590457142857142</v>
      </c>
      <c r="T32">
        <v>0</v>
      </c>
      <c r="U32">
        <v>51.75920962608204</v>
      </c>
      <c r="V32">
        <v>4.8844859813084112</v>
      </c>
      <c r="W32">
        <v>19.734023110700253</v>
      </c>
      <c r="X32">
        <v>64.788799111560238</v>
      </c>
      <c r="Y32">
        <v>0</v>
      </c>
      <c r="Z32">
        <v>5.7568579199999999</v>
      </c>
      <c r="AA32">
        <v>18.736272</v>
      </c>
      <c r="AB32">
        <v>17.352844704000006</v>
      </c>
      <c r="AC32">
        <v>12.7643852736</v>
      </c>
      <c r="AD32">
        <v>16.071074640000003</v>
      </c>
      <c r="AE32">
        <v>14.481785520000004</v>
      </c>
      <c r="AF32">
        <v>6.1515000000000004</v>
      </c>
      <c r="AG32">
        <v>27.022322399999997</v>
      </c>
      <c r="AH32">
        <v>67.171467599999986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7.0255447619047642</v>
      </c>
      <c r="AN32">
        <v>0</v>
      </c>
      <c r="AO32">
        <v>12.654230400000001</v>
      </c>
      <c r="AP32">
        <v>5.0635367999999996</v>
      </c>
      <c r="AQ32">
        <v>10.0441</v>
      </c>
      <c r="AR32">
        <v>21.577017599999998</v>
      </c>
      <c r="AS32">
        <v>13.884078240000001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36.154554377394064</v>
      </c>
      <c r="BB32">
        <f t="shared" si="0"/>
        <v>948.98317071553822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160.79114338214043</v>
      </c>
      <c r="L33">
        <v>69.998715498868179</v>
      </c>
      <c r="M33">
        <v>62.387543252595151</v>
      </c>
      <c r="N33">
        <v>51.878240903497982</v>
      </c>
      <c r="O33">
        <v>73.287946990682457</v>
      </c>
      <c r="P33">
        <v>24.301038062283737</v>
      </c>
      <c r="Q33">
        <v>4.7854519505233117</v>
      </c>
      <c r="R33">
        <v>18.615099020328188</v>
      </c>
      <c r="S33">
        <v>11.590457142857142</v>
      </c>
      <c r="T33">
        <v>0</v>
      </c>
      <c r="U33">
        <v>51.75920962608204</v>
      </c>
      <c r="V33">
        <v>4.8844859813084112</v>
      </c>
      <c r="W33">
        <v>19.734023110700253</v>
      </c>
      <c r="X33">
        <v>64.788799111560238</v>
      </c>
      <c r="Y33">
        <v>0</v>
      </c>
      <c r="Z33">
        <v>5.7568579199999999</v>
      </c>
      <c r="AA33">
        <v>18.736272</v>
      </c>
      <c r="AB33">
        <v>17.352844704000006</v>
      </c>
      <c r="AC33">
        <v>12.7643852736</v>
      </c>
      <c r="AD33">
        <v>16.071074640000003</v>
      </c>
      <c r="AE33">
        <v>14.481785520000004</v>
      </c>
      <c r="AF33">
        <v>6.1515000000000004</v>
      </c>
      <c r="AG33">
        <v>27.022322399999997</v>
      </c>
      <c r="AH33">
        <v>67.171467599999986</v>
      </c>
      <c r="AI33">
        <v>29.073283199999999</v>
      </c>
      <c r="AJ33">
        <v>0</v>
      </c>
      <c r="AK33">
        <v>22.296000000000003</v>
      </c>
      <c r="AL33">
        <v>49.760060000000003</v>
      </c>
      <c r="AM33">
        <v>7.0255447619047642</v>
      </c>
      <c r="AN33">
        <v>0</v>
      </c>
      <c r="AO33">
        <v>12.654230400000001</v>
      </c>
      <c r="AP33">
        <v>5.0635367999999996</v>
      </c>
      <c r="AQ33">
        <v>0</v>
      </c>
      <c r="AR33">
        <v>21.577017599999998</v>
      </c>
      <c r="AS33">
        <v>13.884078240000001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35.439149795948296</v>
      </c>
      <c r="BB33">
        <f t="shared" si="0"/>
        <v>930.20526529698407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160.79114338214043</v>
      </c>
      <c r="L34">
        <v>69.99866160852757</v>
      </c>
      <c r="M34">
        <v>62.387543252595151</v>
      </c>
      <c r="N34">
        <v>51.878240903497982</v>
      </c>
      <c r="O34">
        <v>73.287946990682457</v>
      </c>
      <c r="P34">
        <v>24.301038062283737</v>
      </c>
      <c r="Q34">
        <v>4.7854519505233117</v>
      </c>
      <c r="R34">
        <v>18.615099020328188</v>
      </c>
      <c r="S34">
        <v>11.590457142857142</v>
      </c>
      <c r="T34">
        <v>0</v>
      </c>
      <c r="U34">
        <v>51.75920962608204</v>
      </c>
      <c r="V34">
        <v>4.8844859813084112</v>
      </c>
      <c r="W34">
        <v>19.734023110700253</v>
      </c>
      <c r="X34">
        <v>64.788799111560238</v>
      </c>
      <c r="Y34">
        <v>0</v>
      </c>
      <c r="Z34">
        <v>5.7568579199999999</v>
      </c>
      <c r="AA34">
        <v>18.736272</v>
      </c>
      <c r="AB34">
        <v>17.352844704000006</v>
      </c>
      <c r="AC34">
        <v>12.7643852736</v>
      </c>
      <c r="AD34">
        <v>16.071074640000003</v>
      </c>
      <c r="AE34">
        <v>14.481785520000004</v>
      </c>
      <c r="AF34">
        <v>6.1515000000000004</v>
      </c>
      <c r="AG34">
        <v>27.022322399999997</v>
      </c>
      <c r="AH34">
        <v>67.171467599999986</v>
      </c>
      <c r="AI34">
        <v>8.3865239999999996</v>
      </c>
      <c r="AJ34">
        <v>0</v>
      </c>
      <c r="AK34">
        <v>22.296000000000003</v>
      </c>
      <c r="AL34">
        <v>43.344999999999999</v>
      </c>
      <c r="AM34">
        <v>7.0255447619047642</v>
      </c>
      <c r="AN34">
        <v>0</v>
      </c>
      <c r="AO34">
        <v>12.654230400000001</v>
      </c>
      <c r="AP34">
        <v>5.0635367999999996</v>
      </c>
      <c r="AQ34">
        <v>0</v>
      </c>
      <c r="AR34">
        <v>21.577017599999998</v>
      </c>
      <c r="AS34">
        <v>13.884078240000001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34.444510845264915</v>
      </c>
      <c r="BB34">
        <f t="shared" si="0"/>
        <v>904.09803115732711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160.79114338214043</v>
      </c>
      <c r="L35">
        <v>69.998430429325282</v>
      </c>
      <c r="M35">
        <v>62.387543252595151</v>
      </c>
      <c r="N35">
        <v>51.878240903497982</v>
      </c>
      <c r="O35">
        <v>73.287946990682457</v>
      </c>
      <c r="P35">
        <v>24.301038062283737</v>
      </c>
      <c r="Q35">
        <v>4.7854519505233117</v>
      </c>
      <c r="R35">
        <v>18.615099020328188</v>
      </c>
      <c r="S35">
        <v>11.590457142857142</v>
      </c>
      <c r="T35">
        <v>0</v>
      </c>
      <c r="U35">
        <v>51.75920962608204</v>
      </c>
      <c r="V35">
        <v>4.8844859813084112</v>
      </c>
      <c r="W35">
        <v>19.734023110700253</v>
      </c>
      <c r="X35">
        <v>64.788799111560238</v>
      </c>
      <c r="Y35">
        <v>0</v>
      </c>
      <c r="Z35">
        <v>5.7568579199999999</v>
      </c>
      <c r="AA35">
        <v>18.736272</v>
      </c>
      <c r="AB35">
        <v>17.352844704000006</v>
      </c>
      <c r="AC35">
        <v>12.7643852736</v>
      </c>
      <c r="AD35">
        <v>16.071074640000003</v>
      </c>
      <c r="AE35">
        <v>7.3254168000000002</v>
      </c>
      <c r="AF35">
        <v>6.1515000000000004</v>
      </c>
      <c r="AG35">
        <v>27.022322399999997</v>
      </c>
      <c r="AH35">
        <v>67.171467599999986</v>
      </c>
      <c r="AI35">
        <v>8.3865239999999996</v>
      </c>
      <c r="AJ35">
        <v>0</v>
      </c>
      <c r="AK35">
        <v>22.296000000000003</v>
      </c>
      <c r="AL35">
        <v>43.344999999999999</v>
      </c>
      <c r="AM35">
        <v>7.0255447619047642</v>
      </c>
      <c r="AN35">
        <v>0</v>
      </c>
      <c r="AO35">
        <v>12.654230400000001</v>
      </c>
      <c r="AP35">
        <v>5.0635367999999996</v>
      </c>
      <c r="AQ35">
        <v>0</v>
      </c>
      <c r="AR35">
        <v>21.577017599999998</v>
      </c>
      <c r="AS35">
        <v>13.884078240000001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34.181863396442594</v>
      </c>
      <c r="BB35">
        <f t="shared" si="0"/>
        <v>897.20407870694703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160.79114338214043</v>
      </c>
      <c r="L36">
        <v>69.998430429325282</v>
      </c>
      <c r="M36">
        <v>62.387543252595151</v>
      </c>
      <c r="N36">
        <v>51.878240903497982</v>
      </c>
      <c r="O36">
        <v>73.287946990682457</v>
      </c>
      <c r="P36">
        <v>24.301038062283737</v>
      </c>
      <c r="Q36">
        <v>4.7854519505233117</v>
      </c>
      <c r="R36">
        <v>18.615099020328188</v>
      </c>
      <c r="S36">
        <v>11.590457142857142</v>
      </c>
      <c r="T36">
        <v>0</v>
      </c>
      <c r="U36">
        <v>51.75920962608204</v>
      </c>
      <c r="V36">
        <v>4.8844859813084112</v>
      </c>
      <c r="W36">
        <v>19.734023110700253</v>
      </c>
      <c r="X36">
        <v>64.788799111560238</v>
      </c>
      <c r="Y36">
        <v>0</v>
      </c>
      <c r="Z36">
        <v>5.7568579199999999</v>
      </c>
      <c r="AA36">
        <v>18.736272</v>
      </c>
      <c r="AB36">
        <v>17.352844704000006</v>
      </c>
      <c r="AC36">
        <v>12.7643852736</v>
      </c>
      <c r="AD36">
        <v>16.071074640000003</v>
      </c>
      <c r="AE36">
        <v>7.3254168000000002</v>
      </c>
      <c r="AF36">
        <v>6.1515000000000004</v>
      </c>
      <c r="AG36">
        <v>27.022322399999997</v>
      </c>
      <c r="AH36">
        <v>67.171467599999986</v>
      </c>
      <c r="AI36">
        <v>8.3865239999999996</v>
      </c>
      <c r="AJ36">
        <v>0</v>
      </c>
      <c r="AK36">
        <v>22.296000000000003</v>
      </c>
      <c r="AL36">
        <v>43.344999999999999</v>
      </c>
      <c r="AM36">
        <v>7.0255447619047642</v>
      </c>
      <c r="AN36">
        <v>0</v>
      </c>
      <c r="AO36">
        <v>12.654230400000001</v>
      </c>
      <c r="AP36">
        <v>5.0635367999999996</v>
      </c>
      <c r="AQ36">
        <v>0</v>
      </c>
      <c r="AR36">
        <v>21.577017599999998</v>
      </c>
      <c r="AS36">
        <v>13.884078240000001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34.181863396442594</v>
      </c>
      <c r="BB36">
        <f t="shared" si="0"/>
        <v>897.20407870694703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160.79114338214043</v>
      </c>
      <c r="L37">
        <v>70.000883111759748</v>
      </c>
      <c r="M37">
        <v>62.387543252595151</v>
      </c>
      <c r="N37">
        <v>51.878240903497982</v>
      </c>
      <c r="O37">
        <v>73.287946990682457</v>
      </c>
      <c r="P37">
        <v>24.301038062283737</v>
      </c>
      <c r="Q37">
        <v>4.7854519505233117</v>
      </c>
      <c r="R37">
        <v>18.615099020328188</v>
      </c>
      <c r="S37">
        <v>11.590457142857142</v>
      </c>
      <c r="T37">
        <v>0</v>
      </c>
      <c r="U37">
        <v>51.75920962608204</v>
      </c>
      <c r="V37">
        <v>4.8844859813084112</v>
      </c>
      <c r="W37">
        <v>19.734023110700253</v>
      </c>
      <c r="X37">
        <v>64.788799111560238</v>
      </c>
      <c r="Y37">
        <v>0</v>
      </c>
      <c r="Z37">
        <v>5.7568579199999999</v>
      </c>
      <c r="AA37">
        <v>18.736272</v>
      </c>
      <c r="AB37">
        <v>17.352844704000006</v>
      </c>
      <c r="AC37">
        <v>12.7643852736</v>
      </c>
      <c r="AD37">
        <v>16.071074640000003</v>
      </c>
      <c r="AE37">
        <v>7.3254168000000002</v>
      </c>
      <c r="AF37">
        <v>6.1515000000000004</v>
      </c>
      <c r="AG37">
        <v>27.022322399999997</v>
      </c>
      <c r="AH37">
        <v>67.171467599999986</v>
      </c>
      <c r="AI37">
        <v>19.568556000000001</v>
      </c>
      <c r="AJ37">
        <v>0</v>
      </c>
      <c r="AK37">
        <v>22.296000000000003</v>
      </c>
      <c r="AL37">
        <v>59.209269999999997</v>
      </c>
      <c r="AM37">
        <v>7.0255447619047642</v>
      </c>
      <c r="AN37">
        <v>0</v>
      </c>
      <c r="AO37">
        <v>12.654230400000001</v>
      </c>
      <c r="AP37">
        <v>5.0635367999999996</v>
      </c>
      <c r="AQ37">
        <v>0</v>
      </c>
      <c r="AR37">
        <v>21.577017599999998</v>
      </c>
      <c r="AS37">
        <v>13.884078240000001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35.17455282738571</v>
      </c>
      <c r="BB37">
        <f t="shared" si="0"/>
        <v>923.26014395843811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160.79114338214043</v>
      </c>
      <c r="L38">
        <v>70.000883111759748</v>
      </c>
      <c r="M38">
        <v>62.387543252595151</v>
      </c>
      <c r="N38">
        <v>51.878240903497982</v>
      </c>
      <c r="O38">
        <v>73.287946990682457</v>
      </c>
      <c r="P38">
        <v>24.301038062283737</v>
      </c>
      <c r="Q38">
        <v>4.7854519505233117</v>
      </c>
      <c r="R38">
        <v>18.615099020328188</v>
      </c>
      <c r="S38">
        <v>11.590457142857142</v>
      </c>
      <c r="T38">
        <v>0</v>
      </c>
      <c r="U38">
        <v>51.75920962608204</v>
      </c>
      <c r="V38">
        <v>4.8844859813084112</v>
      </c>
      <c r="W38">
        <v>19.734023110700253</v>
      </c>
      <c r="X38">
        <v>64.788799111560238</v>
      </c>
      <c r="Y38">
        <v>0</v>
      </c>
      <c r="Z38">
        <v>5.7568579199999999</v>
      </c>
      <c r="AA38">
        <v>18.736272</v>
      </c>
      <c r="AB38">
        <v>17.352844704000006</v>
      </c>
      <c r="AC38">
        <v>12.7643852736</v>
      </c>
      <c r="AD38">
        <v>16.071074640000003</v>
      </c>
      <c r="AE38">
        <v>7.3254168000000002</v>
      </c>
      <c r="AF38">
        <v>6.1515000000000004</v>
      </c>
      <c r="AG38">
        <v>27.022322399999997</v>
      </c>
      <c r="AH38">
        <v>67.171467599999986</v>
      </c>
      <c r="AI38">
        <v>19.568556000000001</v>
      </c>
      <c r="AJ38">
        <v>0</v>
      </c>
      <c r="AK38">
        <v>22.296000000000003</v>
      </c>
      <c r="AL38">
        <v>59.209269999999997</v>
      </c>
      <c r="AM38">
        <v>7.0255447619047642</v>
      </c>
      <c r="AN38">
        <v>0</v>
      </c>
      <c r="AO38">
        <v>12.654230400000001</v>
      </c>
      <c r="AP38">
        <v>5.0635367999999996</v>
      </c>
      <c r="AQ38">
        <v>0</v>
      </c>
      <c r="AR38">
        <v>21.577017599999998</v>
      </c>
      <c r="AS38">
        <v>13.884078240000001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35.17455282738571</v>
      </c>
      <c r="BB38">
        <f t="shared" si="0"/>
        <v>923.26014395843811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160.79114338214043</v>
      </c>
      <c r="L39">
        <v>69.998430429325282</v>
      </c>
      <c r="M39">
        <v>62.387543252595151</v>
      </c>
      <c r="N39">
        <v>51.878240903497982</v>
      </c>
      <c r="O39">
        <v>73.287946990682457</v>
      </c>
      <c r="P39">
        <v>24.301038062283737</v>
      </c>
      <c r="Q39">
        <v>4.7854519505233117</v>
      </c>
      <c r="R39">
        <v>18.615099020328188</v>
      </c>
      <c r="S39">
        <v>11.590457142857142</v>
      </c>
      <c r="T39">
        <v>0</v>
      </c>
      <c r="U39">
        <v>51.75920962608204</v>
      </c>
      <c r="V39">
        <v>4.8844859813084112</v>
      </c>
      <c r="W39">
        <v>19.734023110700253</v>
      </c>
      <c r="X39">
        <v>64.788799111560238</v>
      </c>
      <c r="Y39">
        <v>0</v>
      </c>
      <c r="Z39">
        <v>5.7568579199999999</v>
      </c>
      <c r="AA39">
        <v>18.736272</v>
      </c>
      <c r="AB39">
        <v>17.352844704000006</v>
      </c>
      <c r="AC39">
        <v>12.7643852736</v>
      </c>
      <c r="AD39">
        <v>16.071074640000003</v>
      </c>
      <c r="AE39">
        <v>7.3254168000000002</v>
      </c>
      <c r="AF39">
        <v>6.1515000000000004</v>
      </c>
      <c r="AG39">
        <v>27.022322399999997</v>
      </c>
      <c r="AH39">
        <v>67.171467599999986</v>
      </c>
      <c r="AI39">
        <v>19.568556000000001</v>
      </c>
      <c r="AJ39">
        <v>0</v>
      </c>
      <c r="AK39">
        <v>22.296000000000003</v>
      </c>
      <c r="AL39">
        <v>59.209269999999997</v>
      </c>
      <c r="AM39">
        <v>7.0255447619047642</v>
      </c>
      <c r="AN39">
        <v>0</v>
      </c>
      <c r="AO39">
        <v>12.654230400000001</v>
      </c>
      <c r="AP39">
        <v>5.0635367999999996</v>
      </c>
      <c r="AQ39">
        <v>0</v>
      </c>
      <c r="AR39">
        <v>21.577017599999998</v>
      </c>
      <c r="AS39">
        <v>13.884078240000001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35.174462814130024</v>
      </c>
      <c r="BB39">
        <f t="shared" si="0"/>
        <v>923.25778128925947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160.79114338214043</v>
      </c>
      <c r="L40">
        <v>69.998300112096942</v>
      </c>
      <c r="M40">
        <v>62.387543252595151</v>
      </c>
      <c r="N40">
        <v>51.878240903497982</v>
      </c>
      <c r="O40">
        <v>73.287946990682457</v>
      </c>
      <c r="P40">
        <v>24.301038062283737</v>
      </c>
      <c r="Q40">
        <v>4.7854519505233117</v>
      </c>
      <c r="R40">
        <v>18.615099020328188</v>
      </c>
      <c r="S40">
        <v>11.590457142857142</v>
      </c>
      <c r="T40">
        <v>0</v>
      </c>
      <c r="U40">
        <v>51.75920962608204</v>
      </c>
      <c r="V40">
        <v>4.8844859813084112</v>
      </c>
      <c r="W40">
        <v>19.734023110700253</v>
      </c>
      <c r="X40">
        <v>64.788799111560238</v>
      </c>
      <c r="Y40">
        <v>0</v>
      </c>
      <c r="Z40">
        <v>5.7568579199999999</v>
      </c>
      <c r="AA40">
        <v>18.736272</v>
      </c>
      <c r="AB40">
        <v>17.352844704000006</v>
      </c>
      <c r="AC40">
        <v>12.7643852736</v>
      </c>
      <c r="AD40">
        <v>16.071074640000003</v>
      </c>
      <c r="AE40">
        <v>7.3254168000000002</v>
      </c>
      <c r="AF40">
        <v>6.1515000000000004</v>
      </c>
      <c r="AG40">
        <v>27.022322399999997</v>
      </c>
      <c r="AH40">
        <v>67.171467599999986</v>
      </c>
      <c r="AI40">
        <v>19.568556000000001</v>
      </c>
      <c r="AJ40">
        <v>0</v>
      </c>
      <c r="AK40">
        <v>22.296000000000003</v>
      </c>
      <c r="AL40">
        <v>59.209269999999997</v>
      </c>
      <c r="AM40">
        <v>7.0255447619047642</v>
      </c>
      <c r="AN40">
        <v>0</v>
      </c>
      <c r="AO40">
        <v>12.654230400000001</v>
      </c>
      <c r="AP40">
        <v>5.0635367999999996</v>
      </c>
      <c r="AQ40">
        <v>0</v>
      </c>
      <c r="AR40">
        <v>21.577017599999998</v>
      </c>
      <c r="AS40">
        <v>13.884078240000001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35.174458031368701</v>
      </c>
      <c r="BB40">
        <f t="shared" si="0"/>
        <v>923.25765575479238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160.79236454540455</v>
      </c>
      <c r="L41">
        <v>126.97133203910614</v>
      </c>
      <c r="M41">
        <v>62.387543252595151</v>
      </c>
      <c r="N41">
        <v>51.878240903497982</v>
      </c>
      <c r="O41">
        <v>73.287946990682457</v>
      </c>
      <c r="P41">
        <v>24.301038062283737</v>
      </c>
      <c r="Q41">
        <v>4.7854519505233117</v>
      </c>
      <c r="R41">
        <v>18.615099020328188</v>
      </c>
      <c r="S41">
        <v>11.590457142857142</v>
      </c>
      <c r="T41">
        <v>0</v>
      </c>
      <c r="U41">
        <v>51.75920962608204</v>
      </c>
      <c r="V41">
        <v>4.8844859813084112</v>
      </c>
      <c r="W41">
        <v>19.734023110700253</v>
      </c>
      <c r="X41">
        <v>64.788799111560238</v>
      </c>
      <c r="Y41">
        <v>0</v>
      </c>
      <c r="Z41">
        <v>5.7568579199999999</v>
      </c>
      <c r="AA41">
        <v>18.736272</v>
      </c>
      <c r="AB41">
        <v>17.352844704000006</v>
      </c>
      <c r="AC41">
        <v>12.7643852736</v>
      </c>
      <c r="AD41">
        <v>16.071074640000003</v>
      </c>
      <c r="AE41">
        <v>7.3254168000000002</v>
      </c>
      <c r="AF41">
        <v>6.1515000000000004</v>
      </c>
      <c r="AG41">
        <v>27.022322399999997</v>
      </c>
      <c r="AH41">
        <v>67.171467599999986</v>
      </c>
      <c r="AI41">
        <v>13.977540000000001</v>
      </c>
      <c r="AJ41">
        <v>0</v>
      </c>
      <c r="AK41">
        <v>22.296000000000003</v>
      </c>
      <c r="AL41">
        <v>59.209269999999997</v>
      </c>
      <c r="AM41">
        <v>7.0255447619047642</v>
      </c>
      <c r="AN41">
        <v>0</v>
      </c>
      <c r="AO41">
        <v>12.654230400000001</v>
      </c>
      <c r="AP41">
        <v>5.0635367999999996</v>
      </c>
      <c r="AQ41">
        <v>0</v>
      </c>
      <c r="AR41">
        <v>21.577017599999998</v>
      </c>
      <c r="AS41">
        <v>14.0093306136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37.064819719524266</v>
      </c>
      <c r="BB41">
        <f t="shared" si="0"/>
        <v>972.87578353051015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160.79236454540455</v>
      </c>
      <c r="L42">
        <v>126.96859136033542</v>
      </c>
      <c r="M42">
        <v>62.387543252595151</v>
      </c>
      <c r="N42">
        <v>51.878240903497982</v>
      </c>
      <c r="O42">
        <v>73.287946990682457</v>
      </c>
      <c r="P42">
        <v>24.301038062283737</v>
      </c>
      <c r="Q42">
        <v>4.7854519505233117</v>
      </c>
      <c r="R42">
        <v>18.615099020328188</v>
      </c>
      <c r="S42">
        <v>11.590457142857142</v>
      </c>
      <c r="T42">
        <v>0</v>
      </c>
      <c r="U42">
        <v>51.75920962608204</v>
      </c>
      <c r="V42">
        <v>4.8844859813084112</v>
      </c>
      <c r="W42">
        <v>19.734023110700253</v>
      </c>
      <c r="X42">
        <v>64.788799111560238</v>
      </c>
      <c r="Y42">
        <v>0</v>
      </c>
      <c r="Z42">
        <v>5.7568579199999999</v>
      </c>
      <c r="AA42">
        <v>18.736272</v>
      </c>
      <c r="AB42">
        <v>17.352844704000006</v>
      </c>
      <c r="AC42">
        <v>12.7643852736</v>
      </c>
      <c r="AD42">
        <v>16.071074640000003</v>
      </c>
      <c r="AE42">
        <v>7.3254168000000002</v>
      </c>
      <c r="AF42">
        <v>6.1515000000000004</v>
      </c>
      <c r="AG42">
        <v>27.022322399999997</v>
      </c>
      <c r="AH42">
        <v>67.171467599999986</v>
      </c>
      <c r="AI42">
        <v>13.977540000000001</v>
      </c>
      <c r="AJ42">
        <v>0</v>
      </c>
      <c r="AK42">
        <v>22.296000000000003</v>
      </c>
      <c r="AL42">
        <v>59.209269999999997</v>
      </c>
      <c r="AM42">
        <v>7.0255447619047642</v>
      </c>
      <c r="AN42">
        <v>0</v>
      </c>
      <c r="AO42">
        <v>12.654230400000001</v>
      </c>
      <c r="AP42">
        <v>5.0635367999999996</v>
      </c>
      <c r="AQ42">
        <v>0</v>
      </c>
      <c r="AR42">
        <v>21.577017599999998</v>
      </c>
      <c r="AS42">
        <v>14.0093306136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37.064719134971284</v>
      </c>
      <c r="BB42">
        <f t="shared" si="0"/>
        <v>972.87314343629259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160.79185671048609</v>
      </c>
      <c r="L43">
        <v>126.97005862028772</v>
      </c>
      <c r="M43">
        <v>62.387543252595151</v>
      </c>
      <c r="N43">
        <v>51.878240903497982</v>
      </c>
      <c r="O43">
        <v>73.287946990682457</v>
      </c>
      <c r="P43">
        <v>24.301038062283737</v>
      </c>
      <c r="Q43">
        <v>4.7854519505233117</v>
      </c>
      <c r="R43">
        <v>18.615099020328188</v>
      </c>
      <c r="S43">
        <v>11.590457142857142</v>
      </c>
      <c r="T43">
        <v>0</v>
      </c>
      <c r="U43">
        <v>51.75920962608204</v>
      </c>
      <c r="V43">
        <v>4.8844859813084112</v>
      </c>
      <c r="W43">
        <v>19.734023110700253</v>
      </c>
      <c r="X43">
        <v>64.788799111560238</v>
      </c>
      <c r="Y43">
        <v>0</v>
      </c>
      <c r="Z43">
        <v>8.6961600000000008</v>
      </c>
      <c r="AA43">
        <v>18.736272</v>
      </c>
      <c r="AB43">
        <v>17.352844704000006</v>
      </c>
      <c r="AC43">
        <v>12.7643852736</v>
      </c>
      <c r="AD43">
        <v>16.071074640000003</v>
      </c>
      <c r="AE43">
        <v>7.3254168000000002</v>
      </c>
      <c r="AF43">
        <v>4.4427500000000002</v>
      </c>
      <c r="AG43">
        <v>27.022322399999997</v>
      </c>
      <c r="AH43">
        <v>67.171467599999986</v>
      </c>
      <c r="AI43">
        <v>20.127657600000003</v>
      </c>
      <c r="AJ43">
        <v>0</v>
      </c>
      <c r="AK43">
        <v>22.296000000000003</v>
      </c>
      <c r="AL43">
        <v>59.209269999999997</v>
      </c>
      <c r="AM43">
        <v>7.0255447619047642</v>
      </c>
      <c r="AN43">
        <v>0</v>
      </c>
      <c r="AO43">
        <v>12.654230400000001</v>
      </c>
      <c r="AP43">
        <v>5.0635367999999996</v>
      </c>
      <c r="AQ43">
        <v>0</v>
      </c>
      <c r="AR43">
        <v>21.577017599999998</v>
      </c>
      <c r="AS43">
        <v>13.884078240000001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37.331027828110621</v>
      </c>
      <c r="BB43">
        <f t="shared" si="0"/>
        <v>979.86321147458693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160.79185671048609</v>
      </c>
      <c r="L44">
        <v>126.97039533035021</v>
      </c>
      <c r="M44">
        <v>62.387543252595151</v>
      </c>
      <c r="N44">
        <v>51.878240903497982</v>
      </c>
      <c r="O44">
        <v>73.287946990682457</v>
      </c>
      <c r="P44">
        <v>24.301038062283737</v>
      </c>
      <c r="Q44">
        <v>4.7865915309446248</v>
      </c>
      <c r="R44">
        <v>18.615293559756488</v>
      </c>
      <c r="S44">
        <v>11.588932106339469</v>
      </c>
      <c r="T44">
        <v>0</v>
      </c>
      <c r="U44">
        <v>51.75920962608204</v>
      </c>
      <c r="V44">
        <v>4.8844859813084112</v>
      </c>
      <c r="W44">
        <v>19.734023110700253</v>
      </c>
      <c r="X44">
        <v>64.788799111560238</v>
      </c>
      <c r="Y44">
        <v>0</v>
      </c>
      <c r="Z44">
        <v>8.6961600000000008</v>
      </c>
      <c r="AA44">
        <v>18.736272</v>
      </c>
      <c r="AB44">
        <v>17.352844704000006</v>
      </c>
      <c r="AC44">
        <v>12.7643852736</v>
      </c>
      <c r="AD44">
        <v>16.071074640000003</v>
      </c>
      <c r="AE44">
        <v>7.3254168000000002</v>
      </c>
      <c r="AF44">
        <v>4.4427500000000002</v>
      </c>
      <c r="AG44">
        <v>27.022322399999997</v>
      </c>
      <c r="AH44">
        <v>67.171467599999986</v>
      </c>
      <c r="AI44">
        <v>20.127657600000003</v>
      </c>
      <c r="AJ44">
        <v>0</v>
      </c>
      <c r="AK44">
        <v>22.296000000000003</v>
      </c>
      <c r="AL44">
        <v>59.209269999999997</v>
      </c>
      <c r="AM44">
        <v>7.0255447619047642</v>
      </c>
      <c r="AN44">
        <v>0</v>
      </c>
      <c r="AO44">
        <v>12.654230400000001</v>
      </c>
      <c r="AP44">
        <v>5.0635367999999996</v>
      </c>
      <c r="AQ44">
        <v>0</v>
      </c>
      <c r="AR44">
        <v>21.577017599999998</v>
      </c>
      <c r="AS44">
        <v>13.884078240000001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37.331032846861703</v>
      </c>
      <c r="BB44">
        <f t="shared" si="0"/>
        <v>979.86335224923016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160.79185671048609</v>
      </c>
      <c r="L45">
        <v>126.97039533035021</v>
      </c>
      <c r="M45">
        <v>62.387543252595151</v>
      </c>
      <c r="N45">
        <v>51.878240903497982</v>
      </c>
      <c r="O45">
        <v>73.287946990682457</v>
      </c>
      <c r="P45">
        <v>24.301038062283737</v>
      </c>
      <c r="Q45">
        <v>4.7865915309446248</v>
      </c>
      <c r="R45">
        <v>18.615293559756488</v>
      </c>
      <c r="S45">
        <v>11.588932106339469</v>
      </c>
      <c r="T45">
        <v>0</v>
      </c>
      <c r="U45">
        <v>51.75920962608204</v>
      </c>
      <c r="V45">
        <v>4.8844859813084112</v>
      </c>
      <c r="W45">
        <v>19.734023110700253</v>
      </c>
      <c r="X45">
        <v>64.788799111560238</v>
      </c>
      <c r="Y45">
        <v>0</v>
      </c>
      <c r="Z45">
        <v>8.6352868800000007</v>
      </c>
      <c r="AA45">
        <v>18.736272</v>
      </c>
      <c r="AB45">
        <v>17.352844704000006</v>
      </c>
      <c r="AC45">
        <v>12.7643852736</v>
      </c>
      <c r="AD45">
        <v>16.071074640000003</v>
      </c>
      <c r="AE45">
        <v>7.3254168000000002</v>
      </c>
      <c r="AF45">
        <v>4.4427500000000002</v>
      </c>
      <c r="AG45">
        <v>27.022322399999997</v>
      </c>
      <c r="AH45">
        <v>67.171467599999986</v>
      </c>
      <c r="AI45">
        <v>20.127657600000003</v>
      </c>
      <c r="AJ45">
        <v>0</v>
      </c>
      <c r="AK45">
        <v>22.296000000000003</v>
      </c>
      <c r="AL45">
        <v>59.209269999999997</v>
      </c>
      <c r="AM45">
        <v>7.0255447619047642</v>
      </c>
      <c r="AN45">
        <v>0</v>
      </c>
      <c r="AO45">
        <v>12.654230400000001</v>
      </c>
      <c r="AP45">
        <v>5.0635367999999996</v>
      </c>
      <c r="AQ45">
        <v>0</v>
      </c>
      <c r="AR45">
        <v>21.577017599999998</v>
      </c>
      <c r="AS45">
        <v>13.884078240000001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37.328798636461698</v>
      </c>
      <c r="BB45">
        <f t="shared" si="0"/>
        <v>979.80471333963021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160.79185671048609</v>
      </c>
      <c r="L46">
        <v>126.97039533035021</v>
      </c>
      <c r="M46">
        <v>62.387543252595151</v>
      </c>
      <c r="N46">
        <v>51.878240903497982</v>
      </c>
      <c r="O46">
        <v>73.287946990682457</v>
      </c>
      <c r="P46">
        <v>24.301038062283737</v>
      </c>
      <c r="Q46">
        <v>4.7865915309446248</v>
      </c>
      <c r="R46">
        <v>18.615293559756488</v>
      </c>
      <c r="S46">
        <v>11.588932106339469</v>
      </c>
      <c r="T46">
        <v>0</v>
      </c>
      <c r="U46">
        <v>51.75920962608204</v>
      </c>
      <c r="V46">
        <v>4.8844859813084112</v>
      </c>
      <c r="W46">
        <v>19.734023110700253</v>
      </c>
      <c r="X46">
        <v>64.788799111560238</v>
      </c>
      <c r="Y46">
        <v>0</v>
      </c>
      <c r="Z46">
        <v>8.6352868800000007</v>
      </c>
      <c r="AA46">
        <v>18.736272</v>
      </c>
      <c r="AB46">
        <v>17.352844704000006</v>
      </c>
      <c r="AC46">
        <v>12.7643852736</v>
      </c>
      <c r="AD46">
        <v>16.071074640000003</v>
      </c>
      <c r="AE46">
        <v>7.3254168000000002</v>
      </c>
      <c r="AF46">
        <v>4.4427500000000002</v>
      </c>
      <c r="AG46">
        <v>27.022322399999997</v>
      </c>
      <c r="AH46">
        <v>67.171467599999986</v>
      </c>
      <c r="AI46">
        <v>20.127657600000003</v>
      </c>
      <c r="AJ46">
        <v>0</v>
      </c>
      <c r="AK46">
        <v>22.296000000000003</v>
      </c>
      <c r="AL46">
        <v>59.209269999999997</v>
      </c>
      <c r="AM46">
        <v>7.0255447619047642</v>
      </c>
      <c r="AN46">
        <v>0</v>
      </c>
      <c r="AO46">
        <v>12.654230400000001</v>
      </c>
      <c r="AP46">
        <v>5.0635367999999996</v>
      </c>
      <c r="AQ46">
        <v>0</v>
      </c>
      <c r="AR46">
        <v>21.577017599999998</v>
      </c>
      <c r="AS46">
        <v>13.884078240000001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37.328798636461698</v>
      </c>
      <c r="BB46">
        <f t="shared" si="0"/>
        <v>979.80471333963021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160.79114338214043</v>
      </c>
      <c r="L47">
        <v>126.96843788663466</v>
      </c>
      <c r="M47">
        <v>62.387543252595151</v>
      </c>
      <c r="N47">
        <v>51.878240903497982</v>
      </c>
      <c r="O47">
        <v>73.287946990682457</v>
      </c>
      <c r="P47">
        <v>24.301038062283737</v>
      </c>
      <c r="Q47">
        <v>4.7865915309446248</v>
      </c>
      <c r="R47">
        <v>18.615293559756488</v>
      </c>
      <c r="S47">
        <v>11.588932106339469</v>
      </c>
      <c r="T47">
        <v>0</v>
      </c>
      <c r="U47">
        <v>51.75920962608204</v>
      </c>
      <c r="V47">
        <v>4.8844859813084112</v>
      </c>
      <c r="W47">
        <v>19.734023110700253</v>
      </c>
      <c r="X47">
        <v>64.788799111560238</v>
      </c>
      <c r="Y47">
        <v>0</v>
      </c>
      <c r="Z47">
        <v>8.6352868800000007</v>
      </c>
      <c r="AA47">
        <v>18.736272</v>
      </c>
      <c r="AB47">
        <v>17.352844704000006</v>
      </c>
      <c r="AC47">
        <v>12.7643852736</v>
      </c>
      <c r="AD47">
        <v>16.071074640000003</v>
      </c>
      <c r="AE47">
        <v>7.3254168000000002</v>
      </c>
      <c r="AF47">
        <v>4.4427500000000002</v>
      </c>
      <c r="AG47">
        <v>27.022322399999997</v>
      </c>
      <c r="AH47">
        <v>67.171467599999986</v>
      </c>
      <c r="AI47">
        <v>20.127657600000003</v>
      </c>
      <c r="AJ47">
        <v>0</v>
      </c>
      <c r="AK47">
        <v>22.296000000000003</v>
      </c>
      <c r="AL47">
        <v>59.209269999999997</v>
      </c>
      <c r="AM47">
        <v>7.0255447619047642</v>
      </c>
      <c r="AN47">
        <v>0</v>
      </c>
      <c r="AO47">
        <v>12.654230400000001</v>
      </c>
      <c r="AP47">
        <v>5.0635367999999996</v>
      </c>
      <c r="AQ47">
        <v>0</v>
      </c>
      <c r="AR47">
        <v>21.577017599999998</v>
      </c>
      <c r="AS47">
        <v>13.884078240000001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37.328700819178309</v>
      </c>
      <c r="BB47">
        <f t="shared" si="0"/>
        <v>979.80214038485258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160.79114338214043</v>
      </c>
      <c r="L48">
        <v>126.96843788663466</v>
      </c>
      <c r="M48">
        <v>62.387543252595151</v>
      </c>
      <c r="N48">
        <v>51.878240903497982</v>
      </c>
      <c r="O48">
        <v>73.287946990682457</v>
      </c>
      <c r="P48">
        <v>24.301038062283737</v>
      </c>
      <c r="Q48">
        <v>4.7865915309446248</v>
      </c>
      <c r="R48">
        <v>18.615293559756488</v>
      </c>
      <c r="S48">
        <v>11.588932106339469</v>
      </c>
      <c r="T48">
        <v>0</v>
      </c>
      <c r="U48">
        <v>51.75920962608204</v>
      </c>
      <c r="V48">
        <v>4.8844859813084112</v>
      </c>
      <c r="W48">
        <v>19.734023110700253</v>
      </c>
      <c r="X48">
        <v>64.788799111560238</v>
      </c>
      <c r="Y48">
        <v>0</v>
      </c>
      <c r="Z48">
        <v>8.6352868800000007</v>
      </c>
      <c r="AA48">
        <v>18.736272</v>
      </c>
      <c r="AB48">
        <v>17.352844704000006</v>
      </c>
      <c r="AC48">
        <v>12.7643852736</v>
      </c>
      <c r="AD48">
        <v>16.071074640000003</v>
      </c>
      <c r="AE48">
        <v>7.3254168000000002</v>
      </c>
      <c r="AF48">
        <v>4.4427500000000002</v>
      </c>
      <c r="AG48">
        <v>27.022322399999997</v>
      </c>
      <c r="AH48">
        <v>67.171467599999986</v>
      </c>
      <c r="AI48">
        <v>20.127657600000003</v>
      </c>
      <c r="AJ48">
        <v>0</v>
      </c>
      <c r="AK48">
        <v>22.296000000000003</v>
      </c>
      <c r="AL48">
        <v>59.209269999999997</v>
      </c>
      <c r="AM48">
        <v>7.0255447619047642</v>
      </c>
      <c r="AN48">
        <v>0</v>
      </c>
      <c r="AO48">
        <v>12.654230400000001</v>
      </c>
      <c r="AP48">
        <v>5.0635367999999996</v>
      </c>
      <c r="AQ48">
        <v>0</v>
      </c>
      <c r="AR48">
        <v>21.577017599999998</v>
      </c>
      <c r="AS48">
        <v>13.884078240000001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37.328700819178309</v>
      </c>
      <c r="BB48">
        <f t="shared" si="0"/>
        <v>979.80214038485258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160.79114338214043</v>
      </c>
      <c r="L49">
        <v>126.96843788663466</v>
      </c>
      <c r="M49">
        <v>62.387543252595151</v>
      </c>
      <c r="N49">
        <v>51.878240903497982</v>
      </c>
      <c r="O49">
        <v>73.287946990682457</v>
      </c>
      <c r="P49">
        <v>24.301038062283737</v>
      </c>
      <c r="Q49">
        <v>4.7854519505233117</v>
      </c>
      <c r="R49">
        <v>18.615099020328188</v>
      </c>
      <c r="S49">
        <v>11.590457142857142</v>
      </c>
      <c r="T49">
        <v>0</v>
      </c>
      <c r="U49">
        <v>51.75920962608204</v>
      </c>
      <c r="V49">
        <v>4.8844859813084112</v>
      </c>
      <c r="W49">
        <v>19.734023110700253</v>
      </c>
      <c r="X49">
        <v>64.788799111560238</v>
      </c>
      <c r="Y49">
        <v>0</v>
      </c>
      <c r="Z49">
        <v>8.6352868800000007</v>
      </c>
      <c r="AA49">
        <v>18.736272</v>
      </c>
      <c r="AB49">
        <v>17.352844704000006</v>
      </c>
      <c r="AC49">
        <v>12.7643852736</v>
      </c>
      <c r="AD49">
        <v>16.071074640000003</v>
      </c>
      <c r="AE49">
        <v>14.481785520000004</v>
      </c>
      <c r="AF49">
        <v>4.4427500000000002</v>
      </c>
      <c r="AG49">
        <v>27.022322399999997</v>
      </c>
      <c r="AH49">
        <v>67.171467599999986</v>
      </c>
      <c r="AI49">
        <v>20.127657600000003</v>
      </c>
      <c r="AJ49">
        <v>0</v>
      </c>
      <c r="AK49">
        <v>22.296000000000003</v>
      </c>
      <c r="AL49">
        <v>59.209269999999997</v>
      </c>
      <c r="AM49">
        <v>7.0255447619047642</v>
      </c>
      <c r="AN49">
        <v>0</v>
      </c>
      <c r="AO49">
        <v>12.654230400000001</v>
      </c>
      <c r="AP49">
        <v>4.1633524800000004</v>
      </c>
      <c r="AQ49">
        <v>0</v>
      </c>
      <c r="AR49">
        <v>21.577017599999998</v>
      </c>
      <c r="AS49">
        <v>13.884078240000001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37.558310496838445</v>
      </c>
      <c r="BB49">
        <f t="shared" si="0"/>
        <v>985.82890602386055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160.79114338214043</v>
      </c>
      <c r="L50">
        <v>126.96843788663466</v>
      </c>
      <c r="M50">
        <v>62.387543252595151</v>
      </c>
      <c r="N50">
        <v>51.878240903497982</v>
      </c>
      <c r="O50">
        <v>73.287946990682457</v>
      </c>
      <c r="P50">
        <v>24.301038062283737</v>
      </c>
      <c r="Q50">
        <v>4.7854519505233117</v>
      </c>
      <c r="R50">
        <v>18.615099020328188</v>
      </c>
      <c r="S50">
        <v>11.590457142857142</v>
      </c>
      <c r="T50">
        <v>0</v>
      </c>
      <c r="U50">
        <v>51.75920962608204</v>
      </c>
      <c r="V50">
        <v>4.8844859813084112</v>
      </c>
      <c r="W50">
        <v>19.734023110700253</v>
      </c>
      <c r="X50">
        <v>64.788799111560238</v>
      </c>
      <c r="Y50">
        <v>0</v>
      </c>
      <c r="Z50">
        <v>8.6352868800000007</v>
      </c>
      <c r="AA50">
        <v>18.736272</v>
      </c>
      <c r="AB50">
        <v>17.352844704000006</v>
      </c>
      <c r="AC50">
        <v>12.7643852736</v>
      </c>
      <c r="AD50">
        <v>16.071074640000003</v>
      </c>
      <c r="AE50">
        <v>14.481785520000004</v>
      </c>
      <c r="AF50">
        <v>4.4427500000000002</v>
      </c>
      <c r="AG50">
        <v>27.022322399999997</v>
      </c>
      <c r="AH50">
        <v>67.171467599999986</v>
      </c>
      <c r="AI50">
        <v>20.127657600000003</v>
      </c>
      <c r="AJ50">
        <v>0</v>
      </c>
      <c r="AK50">
        <v>22.296000000000003</v>
      </c>
      <c r="AL50">
        <v>59.209269999999997</v>
      </c>
      <c r="AM50">
        <v>7.0255447619047642</v>
      </c>
      <c r="AN50">
        <v>0</v>
      </c>
      <c r="AO50">
        <v>12.654230400000001</v>
      </c>
      <c r="AP50">
        <v>4.1633524800000004</v>
      </c>
      <c r="AQ50">
        <v>0</v>
      </c>
      <c r="AR50">
        <v>21.577017599999998</v>
      </c>
      <c r="AS50">
        <v>13.884078240000001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37.558310496838445</v>
      </c>
      <c r="BB50">
        <f t="shared" si="0"/>
        <v>985.82890602386055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160.79114338214043</v>
      </c>
      <c r="L51">
        <v>64.996678016776016</v>
      </c>
      <c r="M51">
        <v>62.387543252595151</v>
      </c>
      <c r="N51">
        <v>51.878240903497982</v>
      </c>
      <c r="O51">
        <v>73.287946990682457</v>
      </c>
      <c r="P51">
        <v>24.301038062283737</v>
      </c>
      <c r="Q51">
        <v>4.7865915309446248</v>
      </c>
      <c r="R51">
        <v>18.615293559756488</v>
      </c>
      <c r="S51">
        <v>11.588932106339469</v>
      </c>
      <c r="T51">
        <v>0</v>
      </c>
      <c r="U51">
        <v>51.75920962608204</v>
      </c>
      <c r="V51">
        <v>4.8844859813084112</v>
      </c>
      <c r="W51">
        <v>19.734023110700253</v>
      </c>
      <c r="X51">
        <v>64.788799111560238</v>
      </c>
      <c r="Y51">
        <v>0</v>
      </c>
      <c r="Z51">
        <v>2.8784289599999999</v>
      </c>
      <c r="AA51">
        <v>18.736272</v>
      </c>
      <c r="AB51">
        <v>17.352844704000006</v>
      </c>
      <c r="AC51">
        <v>12.7643852736</v>
      </c>
      <c r="AD51">
        <v>16.071074640000003</v>
      </c>
      <c r="AE51">
        <v>14.481785520000004</v>
      </c>
      <c r="AF51">
        <v>4.4427500000000002</v>
      </c>
      <c r="AG51">
        <v>27.022322399999997</v>
      </c>
      <c r="AH51">
        <v>67.171467599999986</v>
      </c>
      <c r="AI51">
        <v>20.127657600000003</v>
      </c>
      <c r="AJ51">
        <v>0</v>
      </c>
      <c r="AK51">
        <v>22.296000000000003</v>
      </c>
      <c r="AL51">
        <v>59.209269999999997</v>
      </c>
      <c r="AM51">
        <v>7.0255447619047642</v>
      </c>
      <c r="AN51">
        <v>0</v>
      </c>
      <c r="AO51">
        <v>12.654230400000001</v>
      </c>
      <c r="AP51">
        <v>4.1633524800000004</v>
      </c>
      <c r="AQ51">
        <v>0</v>
      </c>
      <c r="AR51">
        <v>21.577017599999998</v>
      </c>
      <c r="AS51">
        <v>13.884078240000001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35.072662875199626</v>
      </c>
      <c r="BB51">
        <f t="shared" si="0"/>
        <v>920.58574493897243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160.79114338214043</v>
      </c>
      <c r="L52">
        <v>64.996678016776016</v>
      </c>
      <c r="M52">
        <v>62.387543252595151</v>
      </c>
      <c r="N52">
        <v>51.878240903497982</v>
      </c>
      <c r="O52">
        <v>73.287946990682457</v>
      </c>
      <c r="P52">
        <v>24.301038062283737</v>
      </c>
      <c r="Q52">
        <v>4.7865915309446248</v>
      </c>
      <c r="R52">
        <v>18.615293559756488</v>
      </c>
      <c r="S52">
        <v>11.588932106339469</v>
      </c>
      <c r="T52">
        <v>0</v>
      </c>
      <c r="U52">
        <v>51.75920962608204</v>
      </c>
      <c r="V52">
        <v>4.8844859813084112</v>
      </c>
      <c r="W52">
        <v>19.734023110700253</v>
      </c>
      <c r="X52">
        <v>64.788799111560238</v>
      </c>
      <c r="Y52">
        <v>0</v>
      </c>
      <c r="Z52">
        <v>2.8784289599999999</v>
      </c>
      <c r="AA52">
        <v>18.736272</v>
      </c>
      <c r="AB52">
        <v>17.352844704000006</v>
      </c>
      <c r="AC52">
        <v>12.7643852736</v>
      </c>
      <c r="AD52">
        <v>16.071074640000003</v>
      </c>
      <c r="AE52">
        <v>14.481785520000004</v>
      </c>
      <c r="AF52">
        <v>4.4427500000000002</v>
      </c>
      <c r="AG52">
        <v>27.022322399999997</v>
      </c>
      <c r="AH52">
        <v>67.171467599999986</v>
      </c>
      <c r="AI52">
        <v>20.127657600000003</v>
      </c>
      <c r="AJ52">
        <v>0</v>
      </c>
      <c r="AK52">
        <v>22.296000000000003</v>
      </c>
      <c r="AL52">
        <v>59.209269999999997</v>
      </c>
      <c r="AM52">
        <v>7.0255447619047642</v>
      </c>
      <c r="AN52">
        <v>0</v>
      </c>
      <c r="AO52">
        <v>12.654230400000001</v>
      </c>
      <c r="AP52">
        <v>4.1633524800000004</v>
      </c>
      <c r="AQ52">
        <v>0</v>
      </c>
      <c r="AR52">
        <v>21.577017599999998</v>
      </c>
      <c r="AS52">
        <v>13.884078240000001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35.072662875199626</v>
      </c>
      <c r="BB52">
        <f t="shared" si="0"/>
        <v>920.58574493897243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160.78649603389829</v>
      </c>
      <c r="L53">
        <v>66.542559318299325</v>
      </c>
      <c r="M53">
        <v>62.387543252595151</v>
      </c>
      <c r="N53">
        <v>51.878240903497982</v>
      </c>
      <c r="O53">
        <v>73.287946990682457</v>
      </c>
      <c r="P53">
        <v>24.301038062283737</v>
      </c>
      <c r="Q53">
        <v>4.7932961384820238</v>
      </c>
      <c r="R53">
        <v>18.613703627145085</v>
      </c>
      <c r="S53">
        <v>11.586356695869837</v>
      </c>
      <c r="T53">
        <v>0</v>
      </c>
      <c r="U53">
        <v>51.75920962608204</v>
      </c>
      <c r="V53">
        <v>5.1911247803163443</v>
      </c>
      <c r="W53">
        <v>19.734023110700253</v>
      </c>
      <c r="X53">
        <v>64.788799111560238</v>
      </c>
      <c r="Y53">
        <v>0</v>
      </c>
      <c r="Z53">
        <v>2.8784289599999999</v>
      </c>
      <c r="AA53">
        <v>18.736272</v>
      </c>
      <c r="AB53">
        <v>17.352844704000006</v>
      </c>
      <c r="AC53">
        <v>12.7643852736</v>
      </c>
      <c r="AD53">
        <v>16.071074640000003</v>
      </c>
      <c r="AE53">
        <v>14.481785520000004</v>
      </c>
      <c r="AF53">
        <v>4.4427500000000002</v>
      </c>
      <c r="AG53">
        <v>27.022322399999997</v>
      </c>
      <c r="AH53">
        <v>67.171467599999986</v>
      </c>
      <c r="AI53">
        <v>20.127657600000003</v>
      </c>
      <c r="AJ53">
        <v>0</v>
      </c>
      <c r="AK53">
        <v>22.296000000000003</v>
      </c>
      <c r="AL53">
        <v>59.209269999999997</v>
      </c>
      <c r="AM53">
        <v>7.0255447619047642</v>
      </c>
      <c r="AN53">
        <v>0</v>
      </c>
      <c r="AO53">
        <v>12.654230400000001</v>
      </c>
      <c r="AP53">
        <v>4.1633524800000004</v>
      </c>
      <c r="AQ53">
        <v>0</v>
      </c>
      <c r="AR53">
        <v>21.577017599999998</v>
      </c>
      <c r="AS53">
        <v>13.884078240000001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35.140572350648696</v>
      </c>
      <c r="BB53">
        <f t="shared" si="0"/>
        <v>922.36824748026902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160.78649603389829</v>
      </c>
      <c r="L54">
        <v>67.331794437700495</v>
      </c>
      <c r="M54">
        <v>62.387543252595151</v>
      </c>
      <c r="N54">
        <v>51.878240903497982</v>
      </c>
      <c r="O54">
        <v>73.287946990682457</v>
      </c>
      <c r="P54">
        <v>24.301038062283737</v>
      </c>
      <c r="Q54">
        <v>4.7932961384820238</v>
      </c>
      <c r="R54">
        <v>18.613703627145085</v>
      </c>
      <c r="S54">
        <v>11.586356695869837</v>
      </c>
      <c r="T54">
        <v>0</v>
      </c>
      <c r="U54">
        <v>51.75920962608204</v>
      </c>
      <c r="V54">
        <v>5.4919419087136925</v>
      </c>
      <c r="W54">
        <v>19.734023110700253</v>
      </c>
      <c r="X54">
        <v>64.788799111560238</v>
      </c>
      <c r="Y54">
        <v>0</v>
      </c>
      <c r="Z54">
        <v>2.8784289599999999</v>
      </c>
      <c r="AA54">
        <v>18.736272</v>
      </c>
      <c r="AB54">
        <v>17.352844704000006</v>
      </c>
      <c r="AC54">
        <v>12.7643852736</v>
      </c>
      <c r="AD54">
        <v>16.071074640000003</v>
      </c>
      <c r="AE54">
        <v>14.481785520000004</v>
      </c>
      <c r="AF54">
        <v>4.4427500000000002</v>
      </c>
      <c r="AG54">
        <v>27.022322399999997</v>
      </c>
      <c r="AH54">
        <v>67.171467599999986</v>
      </c>
      <c r="AI54">
        <v>20.127657600000003</v>
      </c>
      <c r="AJ54">
        <v>0</v>
      </c>
      <c r="AK54">
        <v>22.296000000000003</v>
      </c>
      <c r="AL54">
        <v>59.209269999999997</v>
      </c>
      <c r="AM54">
        <v>7.0255447619047642</v>
      </c>
      <c r="AN54">
        <v>0</v>
      </c>
      <c r="AO54">
        <v>12.654230400000001</v>
      </c>
      <c r="AP54">
        <v>4.1633524800000004</v>
      </c>
      <c r="AQ54">
        <v>0</v>
      </c>
      <c r="AR54">
        <v>21.577017599999998</v>
      </c>
      <c r="AS54">
        <v>13.884078240000001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35.180577587685434</v>
      </c>
      <c r="BB54">
        <f t="shared" si="0"/>
        <v>923.41829449103068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87.930351800722079</v>
      </c>
      <c r="L55">
        <v>65.794659412243249</v>
      </c>
      <c r="M55">
        <v>62.387543252595151</v>
      </c>
      <c r="N55">
        <v>51.878240903497982</v>
      </c>
      <c r="O55">
        <v>73.287946990682457</v>
      </c>
      <c r="P55">
        <v>24.301038062283737</v>
      </c>
      <c r="Q55">
        <v>4.7932961384820238</v>
      </c>
      <c r="R55">
        <v>18.613703627145085</v>
      </c>
      <c r="S55">
        <v>11.586356695869837</v>
      </c>
      <c r="T55">
        <v>0</v>
      </c>
      <c r="U55">
        <v>51.75920962608204</v>
      </c>
      <c r="V55">
        <v>5.0408999999999997</v>
      </c>
      <c r="W55">
        <v>19.733663200870986</v>
      </c>
      <c r="X55">
        <v>64.787708901408905</v>
      </c>
      <c r="Y55">
        <v>0</v>
      </c>
      <c r="Z55">
        <v>2.8784289599999999</v>
      </c>
      <c r="AA55">
        <v>18.736272</v>
      </c>
      <c r="AB55">
        <v>17.352844704000006</v>
      </c>
      <c r="AC55">
        <v>12.7643852736</v>
      </c>
      <c r="AD55">
        <v>16.071074640000003</v>
      </c>
      <c r="AE55">
        <v>14.481785520000004</v>
      </c>
      <c r="AF55">
        <v>6.1515000000000004</v>
      </c>
      <c r="AG55">
        <v>27.022322399999997</v>
      </c>
      <c r="AH55">
        <v>67.171467599999986</v>
      </c>
      <c r="AI55">
        <v>20.127657600000003</v>
      </c>
      <c r="AJ55">
        <v>0</v>
      </c>
      <c r="AK55">
        <v>22.296000000000003</v>
      </c>
      <c r="AL55">
        <v>59.209269999999997</v>
      </c>
      <c r="AM55">
        <v>7.0255447619047642</v>
      </c>
      <c r="AN55">
        <v>0</v>
      </c>
      <c r="AO55">
        <v>12.654230400000001</v>
      </c>
      <c r="AP55">
        <v>4.1633524800000004</v>
      </c>
      <c r="AQ55">
        <v>0</v>
      </c>
      <c r="AR55">
        <v>21.577017599999998</v>
      </c>
      <c r="AS55">
        <v>13.884078240000001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32.496449043968369</v>
      </c>
      <c r="BB55">
        <f t="shared" si="0"/>
        <v>852.96540174741995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101.25588905059499</v>
      </c>
      <c r="L56">
        <v>65.794659412243249</v>
      </c>
      <c r="M56">
        <v>62.387543252595151</v>
      </c>
      <c r="N56">
        <v>51.878240903497982</v>
      </c>
      <c r="O56">
        <v>73.287946990682457</v>
      </c>
      <c r="P56">
        <v>24.301038062283737</v>
      </c>
      <c r="Q56">
        <v>4.7932961384820238</v>
      </c>
      <c r="R56">
        <v>18.613703627145085</v>
      </c>
      <c r="S56">
        <v>11.586356695869837</v>
      </c>
      <c r="T56">
        <v>0</v>
      </c>
      <c r="U56">
        <v>51.75920962608204</v>
      </c>
      <c r="V56">
        <v>5.0408999999999997</v>
      </c>
      <c r="W56">
        <v>19.733663200870986</v>
      </c>
      <c r="X56">
        <v>64.787708901408905</v>
      </c>
      <c r="Y56">
        <v>0</v>
      </c>
      <c r="Z56">
        <v>2.8784289599999999</v>
      </c>
      <c r="AA56">
        <v>18.736272</v>
      </c>
      <c r="AB56">
        <v>17.352844704000006</v>
      </c>
      <c r="AC56">
        <v>12.7643852736</v>
      </c>
      <c r="AD56">
        <v>16.071074640000003</v>
      </c>
      <c r="AE56">
        <v>14.481785520000004</v>
      </c>
      <c r="AF56">
        <v>6.1515000000000004</v>
      </c>
      <c r="AG56">
        <v>27.022322399999997</v>
      </c>
      <c r="AH56">
        <v>67.171467599999986</v>
      </c>
      <c r="AI56">
        <v>20.127657600000003</v>
      </c>
      <c r="AJ56">
        <v>0</v>
      </c>
      <c r="AK56">
        <v>22.296000000000003</v>
      </c>
      <c r="AL56">
        <v>59.209269999999997</v>
      </c>
      <c r="AM56">
        <v>7.0255447619047642</v>
      </c>
      <c r="AN56">
        <v>0</v>
      </c>
      <c r="AO56">
        <v>12.654230400000001</v>
      </c>
      <c r="AP56">
        <v>4.1633524800000004</v>
      </c>
      <c r="AQ56">
        <v>0</v>
      </c>
      <c r="AR56">
        <v>21.577017599999998</v>
      </c>
      <c r="AS56">
        <v>13.884078240000001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32.985496460430937</v>
      </c>
      <c r="BB56">
        <f t="shared" si="0"/>
        <v>865.80189158083033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160.78118146425493</v>
      </c>
      <c r="L57">
        <v>66.531545792357434</v>
      </c>
      <c r="M57">
        <v>62.387543252595151</v>
      </c>
      <c r="N57">
        <v>51.878240903497982</v>
      </c>
      <c r="O57">
        <v>73.287946990682457</v>
      </c>
      <c r="P57">
        <v>24.301038062283737</v>
      </c>
      <c r="Q57">
        <v>4.7932961384820238</v>
      </c>
      <c r="R57">
        <v>18.613703627145085</v>
      </c>
      <c r="S57">
        <v>11.586356695869837</v>
      </c>
      <c r="T57">
        <v>0</v>
      </c>
      <c r="U57">
        <v>51.75920962608204</v>
      </c>
      <c r="V57">
        <v>6.2599526367187499</v>
      </c>
      <c r="W57">
        <v>19.727370088924818</v>
      </c>
      <c r="X57">
        <v>64.788799111560238</v>
      </c>
      <c r="Y57">
        <v>0</v>
      </c>
      <c r="Z57">
        <v>2.8784289599999999</v>
      </c>
      <c r="AA57">
        <v>18.736272</v>
      </c>
      <c r="AB57">
        <v>17.352844704000006</v>
      </c>
      <c r="AC57">
        <v>12.7643852736</v>
      </c>
      <c r="AD57">
        <v>16.071074640000003</v>
      </c>
      <c r="AE57">
        <v>7.3254168000000002</v>
      </c>
      <c r="AF57">
        <v>6.1515000000000004</v>
      </c>
      <c r="AG57">
        <v>27.022322399999997</v>
      </c>
      <c r="AH57">
        <v>67.171467599999986</v>
      </c>
      <c r="AI57">
        <v>13.977540000000001</v>
      </c>
      <c r="AJ57">
        <v>0</v>
      </c>
      <c r="AK57">
        <v>22.296000000000003</v>
      </c>
      <c r="AL57">
        <v>59.209269999999997</v>
      </c>
      <c r="AM57">
        <v>7.0255447619047642</v>
      </c>
      <c r="AN57">
        <v>0</v>
      </c>
      <c r="AO57">
        <v>12.654230400000001</v>
      </c>
      <c r="AP57">
        <v>1.6315840800000001</v>
      </c>
      <c r="AQ57">
        <v>0</v>
      </c>
      <c r="AR57">
        <v>21.577017599999998</v>
      </c>
      <c r="AS57">
        <v>13.884078240000001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34.660402111505874</v>
      </c>
      <c r="BB57">
        <f t="shared" si="0"/>
        <v>909.76475973845334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160.78118146425493</v>
      </c>
      <c r="L58">
        <v>67.477271114697473</v>
      </c>
      <c r="M58">
        <v>62.387543252595151</v>
      </c>
      <c r="N58">
        <v>51.878240903497982</v>
      </c>
      <c r="O58">
        <v>73.287946990682457</v>
      </c>
      <c r="P58">
        <v>24.301038062283737</v>
      </c>
      <c r="Q58">
        <v>4.7932961384820238</v>
      </c>
      <c r="R58">
        <v>18.613703627145085</v>
      </c>
      <c r="S58">
        <v>11.586356695869837</v>
      </c>
      <c r="T58">
        <v>0</v>
      </c>
      <c r="U58">
        <v>51.75920962608204</v>
      </c>
      <c r="V58">
        <v>6.5645539608574088</v>
      </c>
      <c r="W58">
        <v>19.727370088924818</v>
      </c>
      <c r="X58">
        <v>64.788799111560238</v>
      </c>
      <c r="Y58">
        <v>0</v>
      </c>
      <c r="Z58">
        <v>2.8784289599999999</v>
      </c>
      <c r="AA58">
        <v>18.736272</v>
      </c>
      <c r="AB58">
        <v>17.352844704000006</v>
      </c>
      <c r="AC58">
        <v>12.7643852736</v>
      </c>
      <c r="AD58">
        <v>16.071074640000003</v>
      </c>
      <c r="AE58">
        <v>7.3254168000000002</v>
      </c>
      <c r="AF58">
        <v>6.1515000000000004</v>
      </c>
      <c r="AG58">
        <v>27.022322399999997</v>
      </c>
      <c r="AH58">
        <v>67.171467599999986</v>
      </c>
      <c r="AI58">
        <v>13.977540000000001</v>
      </c>
      <c r="AJ58">
        <v>0</v>
      </c>
      <c r="AK58">
        <v>22.296000000000003</v>
      </c>
      <c r="AL58">
        <v>59.209269999999997</v>
      </c>
      <c r="AM58">
        <v>7.0255447619047642</v>
      </c>
      <c r="AN58">
        <v>0</v>
      </c>
      <c r="AO58">
        <v>12.654230400000001</v>
      </c>
      <c r="AP58">
        <v>1.6315840800000001</v>
      </c>
      <c r="AQ58">
        <v>0</v>
      </c>
      <c r="AR58">
        <v>21.577017599999998</v>
      </c>
      <c r="AS58">
        <v>13.884078240000001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34.706289523971222</v>
      </c>
      <c r="BB58">
        <f t="shared" si="0"/>
        <v>910.96919897246664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133.49631433015486</v>
      </c>
      <c r="L59">
        <v>67.331794437700495</v>
      </c>
      <c r="M59">
        <v>62.387543252595151</v>
      </c>
      <c r="N59">
        <v>51.878240903497982</v>
      </c>
      <c r="O59">
        <v>73.287946990682457</v>
      </c>
      <c r="P59">
        <v>24.301038062283737</v>
      </c>
      <c r="Q59">
        <v>4.7932961384820238</v>
      </c>
      <c r="R59">
        <v>18.613703627145085</v>
      </c>
      <c r="S59">
        <v>11.586356695869837</v>
      </c>
      <c r="T59">
        <v>0</v>
      </c>
      <c r="U59">
        <v>51.75920962608204</v>
      </c>
      <c r="V59">
        <v>6.8717838078291811</v>
      </c>
      <c r="W59">
        <v>19.727370088924818</v>
      </c>
      <c r="X59">
        <v>64.788799111560238</v>
      </c>
      <c r="Y59">
        <v>0</v>
      </c>
      <c r="Z59">
        <v>2.8784289599999999</v>
      </c>
      <c r="AA59">
        <v>18.736272</v>
      </c>
      <c r="AB59">
        <v>17.352844704000006</v>
      </c>
      <c r="AC59">
        <v>12.7643852736</v>
      </c>
      <c r="AD59">
        <v>16.071074640000003</v>
      </c>
      <c r="AE59">
        <v>7.3254168000000002</v>
      </c>
      <c r="AF59">
        <v>6.1515000000000004</v>
      </c>
      <c r="AG59">
        <v>27.022322399999997</v>
      </c>
      <c r="AH59">
        <v>67.171467599999986</v>
      </c>
      <c r="AI59">
        <v>13.977540000000001</v>
      </c>
      <c r="AJ59">
        <v>0</v>
      </c>
      <c r="AK59">
        <v>22.296000000000003</v>
      </c>
      <c r="AL59">
        <v>59.209269999999997</v>
      </c>
      <c r="AM59">
        <v>7.0255447619047642</v>
      </c>
      <c r="AN59">
        <v>0</v>
      </c>
      <c r="AO59">
        <v>12.654230400000001</v>
      </c>
      <c r="AP59">
        <v>1.6315840800000001</v>
      </c>
      <c r="AQ59">
        <v>0</v>
      </c>
      <c r="AR59">
        <v>21.577017599999998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33.710871139801526</v>
      </c>
      <c r="BB59">
        <f t="shared" si="0"/>
        <v>884.84150339251119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160.78118146425493</v>
      </c>
      <c r="L60">
        <v>67.331794437700495</v>
      </c>
      <c r="M60">
        <v>62.387543252595151</v>
      </c>
      <c r="N60">
        <v>51.878240903497982</v>
      </c>
      <c r="O60">
        <v>73.287946990682457</v>
      </c>
      <c r="P60">
        <v>24.301038062283737</v>
      </c>
      <c r="Q60">
        <v>4.7875373863636366</v>
      </c>
      <c r="R60">
        <v>18.61764295834514</v>
      </c>
      <c r="S60">
        <v>11.58750205949657</v>
      </c>
      <c r="T60">
        <v>0</v>
      </c>
      <c r="U60">
        <v>51.75920962608204</v>
      </c>
      <c r="V60">
        <v>7.1702138841567296</v>
      </c>
      <c r="W60">
        <v>19.727370088924818</v>
      </c>
      <c r="X60">
        <v>64.788799111560238</v>
      </c>
      <c r="Y60">
        <v>0</v>
      </c>
      <c r="Z60">
        <v>2.8784289599999999</v>
      </c>
      <c r="AA60">
        <v>18.736272</v>
      </c>
      <c r="AB60">
        <v>17.352844704000006</v>
      </c>
      <c r="AC60">
        <v>12.7643852736</v>
      </c>
      <c r="AD60">
        <v>16.071074640000003</v>
      </c>
      <c r="AE60">
        <v>7.3254168000000002</v>
      </c>
      <c r="AF60">
        <v>6.1515000000000004</v>
      </c>
      <c r="AG60">
        <v>27.022322399999997</v>
      </c>
      <c r="AH60">
        <v>67.171467599999986</v>
      </c>
      <c r="AI60">
        <v>13.977540000000001</v>
      </c>
      <c r="AJ60">
        <v>0</v>
      </c>
      <c r="AK60">
        <v>22.296000000000003</v>
      </c>
      <c r="AL60">
        <v>59.209269999999997</v>
      </c>
      <c r="AM60">
        <v>7.0255447619047642</v>
      </c>
      <c r="AN60">
        <v>0</v>
      </c>
      <c r="AO60">
        <v>12.654230400000001</v>
      </c>
      <c r="AP60">
        <v>1.6315840800000001</v>
      </c>
      <c r="AQ60">
        <v>0</v>
      </c>
      <c r="AR60">
        <v>21.577017599999998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34.723153747187467</v>
      </c>
      <c r="BB60">
        <f t="shared" si="0"/>
        <v>911.4118439382612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160.79114338214043</v>
      </c>
      <c r="L61">
        <v>64.995635248318976</v>
      </c>
      <c r="M61">
        <v>62.387543252595151</v>
      </c>
      <c r="N61">
        <v>51.878240903497982</v>
      </c>
      <c r="O61">
        <v>73.287946990682457</v>
      </c>
      <c r="P61">
        <v>24.301038062283737</v>
      </c>
      <c r="Q61">
        <v>4.7854519505233117</v>
      </c>
      <c r="R61">
        <v>18.615099020328188</v>
      </c>
      <c r="S61">
        <v>11.590457142857142</v>
      </c>
      <c r="T61">
        <v>0</v>
      </c>
      <c r="U61">
        <v>51.75920962608204</v>
      </c>
      <c r="V61">
        <v>7.4754878048780489</v>
      </c>
      <c r="W61">
        <v>19.734023110700253</v>
      </c>
      <c r="X61">
        <v>64.788799111560238</v>
      </c>
      <c r="Y61">
        <v>0</v>
      </c>
      <c r="Z61">
        <v>2.8784289599999999</v>
      </c>
      <c r="AA61">
        <v>18.736272</v>
      </c>
      <c r="AB61">
        <v>17.352844704000006</v>
      </c>
      <c r="AC61">
        <v>12.7643852736</v>
      </c>
      <c r="AD61">
        <v>16.071074640000003</v>
      </c>
      <c r="AE61">
        <v>7.3254168000000002</v>
      </c>
      <c r="AF61">
        <v>6.1515000000000004</v>
      </c>
      <c r="AG61">
        <v>27.022322399999997</v>
      </c>
      <c r="AH61">
        <v>67.171467599999986</v>
      </c>
      <c r="AI61">
        <v>13.977540000000001</v>
      </c>
      <c r="AJ61">
        <v>0</v>
      </c>
      <c r="AK61">
        <v>22.296000000000003</v>
      </c>
      <c r="AL61">
        <v>59.209269999999997</v>
      </c>
      <c r="AM61">
        <v>7.0255447619047642</v>
      </c>
      <c r="AN61">
        <v>0</v>
      </c>
      <c r="AO61">
        <v>12.654230400000001</v>
      </c>
      <c r="AP61">
        <v>4.1633524800000004</v>
      </c>
      <c r="AQ61">
        <v>0</v>
      </c>
      <c r="AR61">
        <v>21.577017599999998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34.742084834428709</v>
      </c>
      <c r="BB61">
        <f t="shared" si="0"/>
        <v>911.90873663152411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160.79114338214043</v>
      </c>
      <c r="L62">
        <v>64.995562201576774</v>
      </c>
      <c r="M62">
        <v>62.387543252595151</v>
      </c>
      <c r="N62">
        <v>51.878240903497982</v>
      </c>
      <c r="O62">
        <v>73.287946990682457</v>
      </c>
      <c r="P62">
        <v>24.301038062283737</v>
      </c>
      <c r="Q62">
        <v>4.7854519505233117</v>
      </c>
      <c r="R62">
        <v>18.615099020328188</v>
      </c>
      <c r="S62">
        <v>11.590457142857142</v>
      </c>
      <c r="T62">
        <v>0</v>
      </c>
      <c r="U62">
        <v>51.75920962608204</v>
      </c>
      <c r="V62">
        <v>7.4754878048780489</v>
      </c>
      <c r="W62">
        <v>19.734023110700253</v>
      </c>
      <c r="X62">
        <v>64.788799111560238</v>
      </c>
      <c r="Y62">
        <v>0</v>
      </c>
      <c r="Z62">
        <v>2.8784289599999999</v>
      </c>
      <c r="AA62">
        <v>18.736272</v>
      </c>
      <c r="AB62">
        <v>17.352844704000006</v>
      </c>
      <c r="AC62">
        <v>12.7643852736</v>
      </c>
      <c r="AD62">
        <v>16.071074640000003</v>
      </c>
      <c r="AE62">
        <v>7.3254168000000002</v>
      </c>
      <c r="AF62">
        <v>6.1515000000000004</v>
      </c>
      <c r="AG62">
        <v>27.022322399999997</v>
      </c>
      <c r="AH62">
        <v>67.171467599999986</v>
      </c>
      <c r="AI62">
        <v>13.977540000000001</v>
      </c>
      <c r="AJ62">
        <v>0</v>
      </c>
      <c r="AK62">
        <v>22.296000000000003</v>
      </c>
      <c r="AL62">
        <v>59.209269999999997</v>
      </c>
      <c r="AM62">
        <v>7.0255447619047642</v>
      </c>
      <c r="AN62">
        <v>0</v>
      </c>
      <c r="AO62">
        <v>12.654230400000001</v>
      </c>
      <c r="AP62">
        <v>4.1633524800000004</v>
      </c>
      <c r="AQ62">
        <v>0</v>
      </c>
      <c r="AR62">
        <v>21.577017599999998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34.742082199961857</v>
      </c>
      <c r="BB62">
        <f t="shared" si="0"/>
        <v>911.90866621924874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160.79114338214043</v>
      </c>
      <c r="L63">
        <v>64.995562201576774</v>
      </c>
      <c r="M63">
        <v>62.387543252595151</v>
      </c>
      <c r="N63">
        <v>51.878240903497982</v>
      </c>
      <c r="O63">
        <v>73.287946990682457</v>
      </c>
      <c r="P63">
        <v>24.301038062283737</v>
      </c>
      <c r="Q63">
        <v>4.7854519505233117</v>
      </c>
      <c r="R63">
        <v>18.615099020328188</v>
      </c>
      <c r="S63">
        <v>11.590457142857142</v>
      </c>
      <c r="T63">
        <v>0</v>
      </c>
      <c r="U63">
        <v>51.75920962608204</v>
      </c>
      <c r="V63">
        <v>7.4754878048780489</v>
      </c>
      <c r="W63">
        <v>19.734023110700253</v>
      </c>
      <c r="X63">
        <v>64.788799111560238</v>
      </c>
      <c r="Y63">
        <v>0</v>
      </c>
      <c r="Z63">
        <v>8.6352868800000007</v>
      </c>
      <c r="AA63">
        <v>18.736272</v>
      </c>
      <c r="AB63">
        <v>17.352844704000006</v>
      </c>
      <c r="AC63">
        <v>12.7643852736</v>
      </c>
      <c r="AD63">
        <v>16.071074640000003</v>
      </c>
      <c r="AE63">
        <v>7.3254168000000002</v>
      </c>
      <c r="AF63">
        <v>6.1515000000000004</v>
      </c>
      <c r="AG63">
        <v>27.022322399999997</v>
      </c>
      <c r="AH63">
        <v>67.171467599999986</v>
      </c>
      <c r="AI63">
        <v>13.977540000000001</v>
      </c>
      <c r="AJ63">
        <v>0</v>
      </c>
      <c r="AK63">
        <v>22.296000000000003</v>
      </c>
      <c r="AL63">
        <v>59.209269999999997</v>
      </c>
      <c r="AM63">
        <v>7.0255447619047642</v>
      </c>
      <c r="AN63">
        <v>0</v>
      </c>
      <c r="AO63">
        <v>12.654230400000001</v>
      </c>
      <c r="AP63">
        <v>4.3883985600000006</v>
      </c>
      <c r="AQ63">
        <v>0</v>
      </c>
      <c r="AR63">
        <v>21.577017599999998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34.961618076761866</v>
      </c>
      <c r="BB63">
        <f t="shared" si="0"/>
        <v>917.67103434244871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160.79114338214043</v>
      </c>
      <c r="L64">
        <v>64.995562201576774</v>
      </c>
      <c r="M64">
        <v>62.387543252595151</v>
      </c>
      <c r="N64">
        <v>51.878240903497982</v>
      </c>
      <c r="O64">
        <v>73.287946990682457</v>
      </c>
      <c r="P64">
        <v>24.301038062283737</v>
      </c>
      <c r="Q64">
        <v>4.7854519505233117</v>
      </c>
      <c r="R64">
        <v>18.615099020328188</v>
      </c>
      <c r="S64">
        <v>11.590457142857142</v>
      </c>
      <c r="T64">
        <v>0</v>
      </c>
      <c r="U64">
        <v>51.75920962608204</v>
      </c>
      <c r="V64">
        <v>7.4754878048780489</v>
      </c>
      <c r="W64">
        <v>19.734023110700253</v>
      </c>
      <c r="X64">
        <v>64.788799111560238</v>
      </c>
      <c r="Y64">
        <v>0</v>
      </c>
      <c r="Z64">
        <v>8.6352868800000007</v>
      </c>
      <c r="AA64">
        <v>18.736272</v>
      </c>
      <c r="AB64">
        <v>17.352844704000006</v>
      </c>
      <c r="AC64">
        <v>12.7643852736</v>
      </c>
      <c r="AD64">
        <v>16.071074640000003</v>
      </c>
      <c r="AE64">
        <v>7.3254168000000002</v>
      </c>
      <c r="AF64">
        <v>6.1515000000000004</v>
      </c>
      <c r="AG64">
        <v>27.022322399999997</v>
      </c>
      <c r="AH64">
        <v>67.171467599999986</v>
      </c>
      <c r="AI64">
        <v>13.977540000000001</v>
      </c>
      <c r="AJ64">
        <v>0</v>
      </c>
      <c r="AK64">
        <v>22.296000000000003</v>
      </c>
      <c r="AL64">
        <v>59.209269999999997</v>
      </c>
      <c r="AM64">
        <v>7.0255447619047642</v>
      </c>
      <c r="AN64">
        <v>0</v>
      </c>
      <c r="AO64">
        <v>12.654230400000001</v>
      </c>
      <c r="AP64">
        <v>4.3883985600000006</v>
      </c>
      <c r="AQ64">
        <v>0</v>
      </c>
      <c r="AR64">
        <v>21.577017599999998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34.961618076761866</v>
      </c>
      <c r="BB64">
        <f t="shared" si="0"/>
        <v>917.67103434244871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112.00742781547658</v>
      </c>
      <c r="L65">
        <v>64.995562201576774</v>
      </c>
      <c r="M65">
        <v>62.387543252595151</v>
      </c>
      <c r="N65">
        <v>51.878240903497982</v>
      </c>
      <c r="O65">
        <v>73.287946990682457</v>
      </c>
      <c r="P65">
        <v>24.301038062283737</v>
      </c>
      <c r="Q65">
        <v>4.7854519505233117</v>
      </c>
      <c r="R65">
        <v>18.615099020328188</v>
      </c>
      <c r="S65">
        <v>11.590457142857142</v>
      </c>
      <c r="T65">
        <v>0</v>
      </c>
      <c r="U65">
        <v>51.75920962608204</v>
      </c>
      <c r="V65">
        <v>7.4754878048780489</v>
      </c>
      <c r="W65">
        <v>19.734023110700253</v>
      </c>
      <c r="X65">
        <v>64.788799111560238</v>
      </c>
      <c r="Y65">
        <v>0</v>
      </c>
      <c r="Z65">
        <v>8.6352868800000007</v>
      </c>
      <c r="AA65">
        <v>18.736272</v>
      </c>
      <c r="AB65">
        <v>17.352844704000006</v>
      </c>
      <c r="AC65">
        <v>12.7643852736</v>
      </c>
      <c r="AD65">
        <v>16.071074640000003</v>
      </c>
      <c r="AE65">
        <v>7.3254168000000002</v>
      </c>
      <c r="AF65">
        <v>6.1515000000000004</v>
      </c>
      <c r="AG65">
        <v>27.022322399999997</v>
      </c>
      <c r="AH65">
        <v>67.171467599999986</v>
      </c>
      <c r="AI65">
        <v>13.977540000000001</v>
      </c>
      <c r="AJ65">
        <v>0</v>
      </c>
      <c r="AK65">
        <v>22.296000000000003</v>
      </c>
      <c r="AL65">
        <v>59.209269999999997</v>
      </c>
      <c r="AM65">
        <v>7.0255447619047642</v>
      </c>
      <c r="AN65">
        <v>0</v>
      </c>
      <c r="AO65">
        <v>12.654230400000001</v>
      </c>
      <c r="AP65">
        <v>4.3883985600000006</v>
      </c>
      <c r="AQ65">
        <v>0</v>
      </c>
      <c r="AR65">
        <v>21.577017599999998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33.17125514012892</v>
      </c>
      <c r="BB65">
        <f t="shared" si="0"/>
        <v>870.67768171241778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133.00442888581696</v>
      </c>
      <c r="L66">
        <v>64.995562201576774</v>
      </c>
      <c r="M66">
        <v>62.387543252595151</v>
      </c>
      <c r="N66">
        <v>51.878240903497982</v>
      </c>
      <c r="O66">
        <v>73.287946990682457</v>
      </c>
      <c r="P66">
        <v>24.301038062283737</v>
      </c>
      <c r="Q66">
        <v>4.7854519505233117</v>
      </c>
      <c r="R66">
        <v>18.615099020328188</v>
      </c>
      <c r="S66">
        <v>11.590457142857142</v>
      </c>
      <c r="T66">
        <v>0</v>
      </c>
      <c r="U66">
        <v>51.75920962608204</v>
      </c>
      <c r="V66">
        <v>7.4754878048780489</v>
      </c>
      <c r="W66">
        <v>19.734023110700253</v>
      </c>
      <c r="X66">
        <v>64.788799111560238</v>
      </c>
      <c r="Y66">
        <v>0</v>
      </c>
      <c r="Z66">
        <v>8.6352868800000007</v>
      </c>
      <c r="AA66">
        <v>18.736272</v>
      </c>
      <c r="AB66">
        <v>17.352844704000006</v>
      </c>
      <c r="AC66">
        <v>12.7643852736</v>
      </c>
      <c r="AD66">
        <v>16.071074640000003</v>
      </c>
      <c r="AE66">
        <v>7.3254168000000002</v>
      </c>
      <c r="AF66">
        <v>6.1515000000000004</v>
      </c>
      <c r="AG66">
        <v>27.022322399999997</v>
      </c>
      <c r="AH66">
        <v>67.171467599999986</v>
      </c>
      <c r="AI66">
        <v>13.977540000000001</v>
      </c>
      <c r="AJ66">
        <v>0</v>
      </c>
      <c r="AK66">
        <v>22.296000000000003</v>
      </c>
      <c r="AL66">
        <v>59.209269999999997</v>
      </c>
      <c r="AM66">
        <v>7.0255447619047642</v>
      </c>
      <c r="AN66">
        <v>0</v>
      </c>
      <c r="AO66">
        <v>12.654230400000001</v>
      </c>
      <c r="AP66">
        <v>4.3883985600000006</v>
      </c>
      <c r="AQ66">
        <v>0</v>
      </c>
      <c r="AR66">
        <v>21.577017599999998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33.941845061426235</v>
      </c>
      <c r="BB66">
        <f t="shared" si="0"/>
        <v>890.90409286146098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87.075541400790527</v>
      </c>
      <c r="L67">
        <v>64.996463620288509</v>
      </c>
      <c r="M67">
        <v>62.387543252595151</v>
      </c>
      <c r="N67">
        <v>51.878240903497982</v>
      </c>
      <c r="O67">
        <v>73.287946990682457</v>
      </c>
      <c r="P67">
        <v>24.301038062283737</v>
      </c>
      <c r="Q67">
        <v>4.7863351015801356</v>
      </c>
      <c r="R67">
        <v>18.620406644109508</v>
      </c>
      <c r="S67">
        <v>11.589980049875308</v>
      </c>
      <c r="T67">
        <v>0</v>
      </c>
      <c r="U67">
        <v>51.75920962608204</v>
      </c>
      <c r="V67">
        <v>7.4754878048780489</v>
      </c>
      <c r="W67">
        <v>19.734023110700253</v>
      </c>
      <c r="X67">
        <v>64.788799111560238</v>
      </c>
      <c r="Y67">
        <v>0</v>
      </c>
      <c r="Z67">
        <v>8.6352868800000007</v>
      </c>
      <c r="AA67">
        <v>18.736272</v>
      </c>
      <c r="AB67">
        <v>17.352844704000006</v>
      </c>
      <c r="AC67">
        <v>12.7643852736</v>
      </c>
      <c r="AD67">
        <v>16.071074640000003</v>
      </c>
      <c r="AE67">
        <v>7.3254168000000002</v>
      </c>
      <c r="AF67">
        <v>6.1515000000000004</v>
      </c>
      <c r="AG67">
        <v>27.022322399999997</v>
      </c>
      <c r="AH67">
        <v>67.171467599999986</v>
      </c>
      <c r="AI67">
        <v>13.977540000000001</v>
      </c>
      <c r="AJ67">
        <v>0</v>
      </c>
      <c r="AK67">
        <v>22.296000000000003</v>
      </c>
      <c r="AL67">
        <v>59.209269999999997</v>
      </c>
      <c r="AM67">
        <v>7.0255447619047642</v>
      </c>
      <c r="AN67">
        <v>0</v>
      </c>
      <c r="AO67">
        <v>12.654230400000001</v>
      </c>
      <c r="AP67">
        <v>4.3883985600000006</v>
      </c>
      <c r="AQ67">
        <v>0</v>
      </c>
      <c r="AR67">
        <v>21.577017599999998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32.256498080646978</v>
      </c>
      <c r="BB67">
        <f t="shared" si="0"/>
        <v>846.66716745778149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96.002275084815892</v>
      </c>
      <c r="L68">
        <v>64.996463620288509</v>
      </c>
      <c r="M68">
        <v>62.387543252595151</v>
      </c>
      <c r="N68">
        <v>51.878240903497982</v>
      </c>
      <c r="O68">
        <v>73.287946990682457</v>
      </c>
      <c r="P68">
        <v>24.301038062283737</v>
      </c>
      <c r="Q68">
        <v>4.7863351015801356</v>
      </c>
      <c r="R68">
        <v>18.620406644109508</v>
      </c>
      <c r="S68">
        <v>11.589980049875308</v>
      </c>
      <c r="T68">
        <v>0</v>
      </c>
      <c r="U68">
        <v>51.75920962608204</v>
      </c>
      <c r="V68">
        <v>7.4754878048780489</v>
      </c>
      <c r="W68">
        <v>19.734023110700253</v>
      </c>
      <c r="X68">
        <v>64.788799111560238</v>
      </c>
      <c r="Y68">
        <v>0</v>
      </c>
      <c r="Z68">
        <v>8.6352868800000007</v>
      </c>
      <c r="AA68">
        <v>18.736272</v>
      </c>
      <c r="AB68">
        <v>17.352844704000006</v>
      </c>
      <c r="AC68">
        <v>12.7643852736</v>
      </c>
      <c r="AD68">
        <v>16.071074640000003</v>
      </c>
      <c r="AE68">
        <v>7.3254168000000002</v>
      </c>
      <c r="AF68">
        <v>6.1515000000000004</v>
      </c>
      <c r="AG68">
        <v>27.022322399999997</v>
      </c>
      <c r="AH68">
        <v>67.171467599999986</v>
      </c>
      <c r="AI68">
        <v>13.977540000000001</v>
      </c>
      <c r="AJ68">
        <v>0</v>
      </c>
      <c r="AK68">
        <v>22.296000000000003</v>
      </c>
      <c r="AL68">
        <v>59.209269999999997</v>
      </c>
      <c r="AM68">
        <v>7.0255447619047642</v>
      </c>
      <c r="AN68">
        <v>0</v>
      </c>
      <c r="AO68">
        <v>12.654230400000001</v>
      </c>
      <c r="AP68">
        <v>4.3883985600000006</v>
      </c>
      <c r="AQ68">
        <v>0</v>
      </c>
      <c r="AR68">
        <v>21.577017599999998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32.584109216045277</v>
      </c>
      <c r="BB68">
        <f t="shared" ref="BB68:BB99" si="1">SUM(B68:AZ68)-BA68</f>
        <v>855.26629000640878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115.00166140136541</v>
      </c>
      <c r="L69">
        <v>64.996463620288509</v>
      </c>
      <c r="M69">
        <v>62.387543252595151</v>
      </c>
      <c r="N69">
        <v>51.878240903497982</v>
      </c>
      <c r="O69">
        <v>73.287946990682457</v>
      </c>
      <c r="P69">
        <v>24.301038062283737</v>
      </c>
      <c r="Q69">
        <v>4.7863351015801356</v>
      </c>
      <c r="R69">
        <v>18.620406644109508</v>
      </c>
      <c r="S69">
        <v>11.589980049875308</v>
      </c>
      <c r="T69">
        <v>0</v>
      </c>
      <c r="U69">
        <v>51.75920962608204</v>
      </c>
      <c r="V69">
        <v>7.4754878048780489</v>
      </c>
      <c r="W69">
        <v>19.734023110700253</v>
      </c>
      <c r="X69">
        <v>64.788799111560238</v>
      </c>
      <c r="Y69">
        <v>0</v>
      </c>
      <c r="Z69">
        <v>8.6352868800000007</v>
      </c>
      <c r="AA69">
        <v>18.736272</v>
      </c>
      <c r="AB69">
        <v>17.352844704000006</v>
      </c>
      <c r="AC69">
        <v>12.7643852736</v>
      </c>
      <c r="AD69">
        <v>16.071074640000003</v>
      </c>
      <c r="AE69">
        <v>7.3254168000000002</v>
      </c>
      <c r="AF69">
        <v>6.1515000000000004</v>
      </c>
      <c r="AG69">
        <v>27.022322399999997</v>
      </c>
      <c r="AH69">
        <v>67.171467599999986</v>
      </c>
      <c r="AI69">
        <v>8.3865239999999996</v>
      </c>
      <c r="AJ69">
        <v>0</v>
      </c>
      <c r="AK69">
        <v>22.296000000000003</v>
      </c>
      <c r="AL69">
        <v>59.209269999999997</v>
      </c>
      <c r="AM69">
        <v>7.0255447619047642</v>
      </c>
      <c r="AN69">
        <v>0</v>
      </c>
      <c r="AO69">
        <v>12.654230400000001</v>
      </c>
      <c r="AP69">
        <v>4.3883985600000006</v>
      </c>
      <c r="AQ69">
        <v>0</v>
      </c>
      <c r="AR69">
        <v>21.577017599999998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33.076195974872164</v>
      </c>
      <c r="BB69">
        <f t="shared" si="1"/>
        <v>868.1825735641313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88.246214939800211</v>
      </c>
      <c r="L70">
        <v>64.996463620288509</v>
      </c>
      <c r="M70">
        <v>62.387543252595151</v>
      </c>
      <c r="N70">
        <v>51.878240903497982</v>
      </c>
      <c r="O70">
        <v>73.287946990682457</v>
      </c>
      <c r="P70">
        <v>24.301038062283737</v>
      </c>
      <c r="Q70">
        <v>4.7863351015801356</v>
      </c>
      <c r="R70">
        <v>18.620406644109508</v>
      </c>
      <c r="S70">
        <v>11.589980049875308</v>
      </c>
      <c r="T70">
        <v>0</v>
      </c>
      <c r="U70">
        <v>51.75920962608204</v>
      </c>
      <c r="V70">
        <v>7.4754878048780489</v>
      </c>
      <c r="W70">
        <v>19.734023110700253</v>
      </c>
      <c r="X70">
        <v>64.788799111560238</v>
      </c>
      <c r="Y70">
        <v>0</v>
      </c>
      <c r="Z70">
        <v>8.6352868800000007</v>
      </c>
      <c r="AA70">
        <v>18.736272</v>
      </c>
      <c r="AB70">
        <v>17.352844704000006</v>
      </c>
      <c r="AC70">
        <v>12.7643852736</v>
      </c>
      <c r="AD70">
        <v>16.071074640000003</v>
      </c>
      <c r="AE70">
        <v>7.3254168000000002</v>
      </c>
      <c r="AF70">
        <v>6.1515000000000004</v>
      </c>
      <c r="AG70">
        <v>27.022322399999997</v>
      </c>
      <c r="AH70">
        <v>67.171467599999986</v>
      </c>
      <c r="AI70">
        <v>8.3865239999999996</v>
      </c>
      <c r="AJ70">
        <v>0</v>
      </c>
      <c r="AK70">
        <v>22.296000000000003</v>
      </c>
      <c r="AL70">
        <v>59.209269999999997</v>
      </c>
      <c r="AM70">
        <v>7.0255447619047642</v>
      </c>
      <c r="AN70">
        <v>0</v>
      </c>
      <c r="AO70">
        <v>12.654230400000001</v>
      </c>
      <c r="AP70">
        <v>4.3883985600000006</v>
      </c>
      <c r="AQ70">
        <v>0</v>
      </c>
      <c r="AR70">
        <v>21.577017599999998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32.094270732472992</v>
      </c>
      <c r="BB70">
        <f t="shared" si="1"/>
        <v>842.4090523449654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86.94303579125615</v>
      </c>
      <c r="L71">
        <v>64.996463620288509</v>
      </c>
      <c r="M71">
        <v>62.387543252595151</v>
      </c>
      <c r="N71">
        <v>51.878240903497982</v>
      </c>
      <c r="O71">
        <v>73.287946990682457</v>
      </c>
      <c r="P71">
        <v>24.301038062283737</v>
      </c>
      <c r="Q71">
        <v>4.7863351015801356</v>
      </c>
      <c r="R71">
        <v>18.620406644109508</v>
      </c>
      <c r="S71">
        <v>11.589980049875308</v>
      </c>
      <c r="T71">
        <v>0</v>
      </c>
      <c r="U71">
        <v>51.75920962608204</v>
      </c>
      <c r="V71">
        <v>7.9400057438253882</v>
      </c>
      <c r="W71">
        <v>19.734023110700253</v>
      </c>
      <c r="X71">
        <v>64.788799111560238</v>
      </c>
      <c r="Y71">
        <v>0</v>
      </c>
      <c r="Z71">
        <v>8.6352868800000007</v>
      </c>
      <c r="AA71">
        <v>18.736272</v>
      </c>
      <c r="AB71">
        <v>17.352844704000006</v>
      </c>
      <c r="AC71">
        <v>12.7643852736</v>
      </c>
      <c r="AD71">
        <v>16.071074640000003</v>
      </c>
      <c r="AE71">
        <v>14.481785520000004</v>
      </c>
      <c r="AF71">
        <v>6.1515000000000004</v>
      </c>
      <c r="AG71">
        <v>27.022322399999997</v>
      </c>
      <c r="AH71">
        <v>67.171467599999986</v>
      </c>
      <c r="AI71">
        <v>8.3865239999999996</v>
      </c>
      <c r="AJ71">
        <v>0</v>
      </c>
      <c r="AK71">
        <v>22.296000000000003</v>
      </c>
      <c r="AL71">
        <v>59.209269999999997</v>
      </c>
      <c r="AM71">
        <v>7.0255447619047642</v>
      </c>
      <c r="AN71">
        <v>0</v>
      </c>
      <c r="AO71">
        <v>12.654230400000001</v>
      </c>
      <c r="AP71">
        <v>4.61344464</v>
      </c>
      <c r="AQ71">
        <v>0</v>
      </c>
      <c r="AR71">
        <v>21.577017599999998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32.334390281466959</v>
      </c>
      <c r="BB71">
        <f t="shared" si="1"/>
        <v>848.71168638637471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99.002291385162422</v>
      </c>
      <c r="L72">
        <v>64.996463620288509</v>
      </c>
      <c r="M72">
        <v>62.387543252595151</v>
      </c>
      <c r="N72">
        <v>51.878240903497982</v>
      </c>
      <c r="O72">
        <v>73.287946990682457</v>
      </c>
      <c r="P72">
        <v>24.301038062283737</v>
      </c>
      <c r="Q72">
        <v>4.7863351015801356</v>
      </c>
      <c r="R72">
        <v>18.620406644109508</v>
      </c>
      <c r="S72">
        <v>11.589980049875308</v>
      </c>
      <c r="T72">
        <v>0</v>
      </c>
      <c r="U72">
        <v>51.75920962608204</v>
      </c>
      <c r="V72">
        <v>7.9400057438253882</v>
      </c>
      <c r="W72">
        <v>19.734023110700253</v>
      </c>
      <c r="X72">
        <v>64.788799111560238</v>
      </c>
      <c r="Y72">
        <v>0</v>
      </c>
      <c r="Z72">
        <v>8.6352868800000007</v>
      </c>
      <c r="AA72">
        <v>18.736272</v>
      </c>
      <c r="AB72">
        <v>17.352844704000006</v>
      </c>
      <c r="AC72">
        <v>12.7643852736</v>
      </c>
      <c r="AD72">
        <v>16.071074640000003</v>
      </c>
      <c r="AE72">
        <v>14.481785520000004</v>
      </c>
      <c r="AF72">
        <v>6.1515000000000004</v>
      </c>
      <c r="AG72">
        <v>27.022322399999997</v>
      </c>
      <c r="AH72">
        <v>67.171467599999986</v>
      </c>
      <c r="AI72">
        <v>8.3865239999999996</v>
      </c>
      <c r="AJ72">
        <v>0</v>
      </c>
      <c r="AK72">
        <v>22.296000000000003</v>
      </c>
      <c r="AL72">
        <v>59.209269999999997</v>
      </c>
      <c r="AM72">
        <v>7.0255447619047642</v>
      </c>
      <c r="AN72">
        <v>0</v>
      </c>
      <c r="AO72">
        <v>12.654230400000001</v>
      </c>
      <c r="AP72">
        <v>4.61344464</v>
      </c>
      <c r="AQ72">
        <v>10.0441</v>
      </c>
      <c r="AR72">
        <v>21.577017599999998</v>
      </c>
      <c r="AS72">
        <v>14.0093306136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33.150180265299312</v>
      </c>
      <c r="BB72">
        <f t="shared" si="1"/>
        <v>870.12450437004838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139.00184827756206</v>
      </c>
      <c r="L73">
        <v>64.996463620288509</v>
      </c>
      <c r="M73">
        <v>62.387543252595151</v>
      </c>
      <c r="N73">
        <v>51.878240903497982</v>
      </c>
      <c r="O73">
        <v>73.287946990682457</v>
      </c>
      <c r="P73">
        <v>24.301038062283737</v>
      </c>
      <c r="Q73">
        <v>4.7863351015801356</v>
      </c>
      <c r="R73">
        <v>18.620406644109508</v>
      </c>
      <c r="S73">
        <v>11.589980049875308</v>
      </c>
      <c r="T73">
        <v>0</v>
      </c>
      <c r="U73">
        <v>51.75920962608204</v>
      </c>
      <c r="V73">
        <v>8.2408241150442478</v>
      </c>
      <c r="W73">
        <v>19.587613192182413</v>
      </c>
      <c r="X73">
        <v>64.788799111560238</v>
      </c>
      <c r="Y73">
        <v>0</v>
      </c>
      <c r="Z73">
        <v>8.6352868800000007</v>
      </c>
      <c r="AA73">
        <v>18.736272</v>
      </c>
      <c r="AB73">
        <v>17.352844704000006</v>
      </c>
      <c r="AC73">
        <v>12.7643852736</v>
      </c>
      <c r="AD73">
        <v>16.071074640000003</v>
      </c>
      <c r="AE73">
        <v>14.481785520000004</v>
      </c>
      <c r="AF73">
        <v>6.1515000000000004</v>
      </c>
      <c r="AG73">
        <v>27.022322399999997</v>
      </c>
      <c r="AH73">
        <v>67.171467599999986</v>
      </c>
      <c r="AI73">
        <v>8.3865239999999996</v>
      </c>
      <c r="AJ73">
        <v>0</v>
      </c>
      <c r="AK73">
        <v>22.296000000000003</v>
      </c>
      <c r="AL73">
        <v>59.209269999999997</v>
      </c>
      <c r="AM73">
        <v>7.0255447619047642</v>
      </c>
      <c r="AN73">
        <v>0</v>
      </c>
      <c r="AO73">
        <v>12.654230400000001</v>
      </c>
      <c r="AP73">
        <v>4.61344464</v>
      </c>
      <c r="AQ73">
        <v>20.088200000000001</v>
      </c>
      <c r="AR73">
        <v>21.577017599999998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34.987852587319551</v>
      </c>
      <c r="BB73">
        <f t="shared" si="1"/>
        <v>918.35964501952913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123.00239869263244</v>
      </c>
      <c r="L74">
        <v>64.996463620288509</v>
      </c>
      <c r="M74">
        <v>62.387543252595151</v>
      </c>
      <c r="N74">
        <v>51.878240903497982</v>
      </c>
      <c r="O74">
        <v>73.287946990682457</v>
      </c>
      <c r="P74">
        <v>24.301038062283737</v>
      </c>
      <c r="Q74">
        <v>4.7863351015801356</v>
      </c>
      <c r="R74">
        <v>18.620406644109508</v>
      </c>
      <c r="S74">
        <v>11.589980049875308</v>
      </c>
      <c r="T74">
        <v>0</v>
      </c>
      <c r="U74">
        <v>51.75920962608204</v>
      </c>
      <c r="V74">
        <v>8.2408241150442478</v>
      </c>
      <c r="W74">
        <v>19.587613192182413</v>
      </c>
      <c r="X74">
        <v>64.788799111560238</v>
      </c>
      <c r="Y74">
        <v>0</v>
      </c>
      <c r="Z74">
        <v>8.6352868800000007</v>
      </c>
      <c r="AA74">
        <v>18.736272</v>
      </c>
      <c r="AB74">
        <v>17.352844704000006</v>
      </c>
      <c r="AC74">
        <v>12.7643852736</v>
      </c>
      <c r="AD74">
        <v>16.071074640000003</v>
      </c>
      <c r="AE74">
        <v>14.481785520000004</v>
      </c>
      <c r="AF74">
        <v>6.1515000000000004</v>
      </c>
      <c r="AG74">
        <v>27.022322399999997</v>
      </c>
      <c r="AH74">
        <v>67.171467599999986</v>
      </c>
      <c r="AI74">
        <v>8.3865239999999996</v>
      </c>
      <c r="AJ74">
        <v>0</v>
      </c>
      <c r="AK74">
        <v>22.296000000000003</v>
      </c>
      <c r="AL74">
        <v>59.209269999999997</v>
      </c>
      <c r="AM74">
        <v>7.0255447619047642</v>
      </c>
      <c r="AN74">
        <v>0</v>
      </c>
      <c r="AO74">
        <v>12.654230400000001</v>
      </c>
      <c r="AP74">
        <v>4.61344464</v>
      </c>
      <c r="AQ74">
        <v>20.088200000000001</v>
      </c>
      <c r="AR74">
        <v>21.577017599999998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34.400672783149815</v>
      </c>
      <c r="BB74">
        <f t="shared" si="1"/>
        <v>902.94737523876927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160.79114338214043</v>
      </c>
      <c r="L75">
        <v>126.96968869163037</v>
      </c>
      <c r="M75">
        <v>62.387543252595151</v>
      </c>
      <c r="N75">
        <v>51.878240903497982</v>
      </c>
      <c r="O75">
        <v>73.287946990682457</v>
      </c>
      <c r="P75">
        <v>24.301038062283737</v>
      </c>
      <c r="Q75">
        <v>4.7854519505233117</v>
      </c>
      <c r="R75">
        <v>18.615099020328188</v>
      </c>
      <c r="S75">
        <v>11.590457142857142</v>
      </c>
      <c r="T75">
        <v>0</v>
      </c>
      <c r="U75">
        <v>51.75920962608204</v>
      </c>
      <c r="V75">
        <v>8.5520213333333341</v>
      </c>
      <c r="W75">
        <v>19.587613192182413</v>
      </c>
      <c r="X75">
        <v>64.788799111560238</v>
      </c>
      <c r="Y75">
        <v>0</v>
      </c>
      <c r="Z75">
        <v>8.6352868800000007</v>
      </c>
      <c r="AA75">
        <v>18.736272</v>
      </c>
      <c r="AB75">
        <v>17.352844704000006</v>
      </c>
      <c r="AC75">
        <v>12.7643852736</v>
      </c>
      <c r="AD75">
        <v>16.071074640000003</v>
      </c>
      <c r="AE75">
        <v>14.481785520000004</v>
      </c>
      <c r="AF75">
        <v>6.1515000000000004</v>
      </c>
      <c r="AG75">
        <v>27.022322399999997</v>
      </c>
      <c r="AH75">
        <v>67.171467599999986</v>
      </c>
      <c r="AI75">
        <v>12.300235200000001</v>
      </c>
      <c r="AJ75">
        <v>0</v>
      </c>
      <c r="AK75">
        <v>22.296000000000003</v>
      </c>
      <c r="AL75">
        <v>59.209269999999997</v>
      </c>
      <c r="AM75">
        <v>7.0255447619047642</v>
      </c>
      <c r="AN75">
        <v>0</v>
      </c>
      <c r="AO75">
        <v>12.654230400000001</v>
      </c>
      <c r="AP75">
        <v>4.61344464</v>
      </c>
      <c r="AQ75">
        <v>30.132300000000001</v>
      </c>
      <c r="AR75">
        <v>23.031648000000001</v>
      </c>
      <c r="AS75">
        <v>13.884078240000001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38.638784838599733</v>
      </c>
      <c r="BB75">
        <f t="shared" si="1"/>
        <v>1014.1891580806019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160.79114338214043</v>
      </c>
      <c r="L76">
        <v>126.96968869163037</v>
      </c>
      <c r="M76">
        <v>62.387543252595151</v>
      </c>
      <c r="N76">
        <v>51.878240903497982</v>
      </c>
      <c r="O76">
        <v>73.287946990682457</v>
      </c>
      <c r="P76">
        <v>24.301038062283737</v>
      </c>
      <c r="Q76">
        <v>4.7854519505233117</v>
      </c>
      <c r="R76">
        <v>18.615099020328188</v>
      </c>
      <c r="S76">
        <v>11.590457142857142</v>
      </c>
      <c r="T76">
        <v>0</v>
      </c>
      <c r="U76">
        <v>51.75920962608204</v>
      </c>
      <c r="V76">
        <v>8.5520213333333341</v>
      </c>
      <c r="W76">
        <v>19.587613192182413</v>
      </c>
      <c r="X76">
        <v>64.788799111560238</v>
      </c>
      <c r="Y76">
        <v>0</v>
      </c>
      <c r="Z76">
        <v>8.6352868800000007</v>
      </c>
      <c r="AA76">
        <v>18.736272</v>
      </c>
      <c r="AB76">
        <v>17.352844704000006</v>
      </c>
      <c r="AC76">
        <v>12.7643852736</v>
      </c>
      <c r="AD76">
        <v>16.071074640000003</v>
      </c>
      <c r="AE76">
        <v>14.481785520000004</v>
      </c>
      <c r="AF76">
        <v>6.1515000000000004</v>
      </c>
      <c r="AG76">
        <v>27.022322399999997</v>
      </c>
      <c r="AH76">
        <v>67.171467599999986</v>
      </c>
      <c r="AI76">
        <v>15.654844799999999</v>
      </c>
      <c r="AJ76">
        <v>0</v>
      </c>
      <c r="AK76">
        <v>22.296000000000003</v>
      </c>
      <c r="AL76">
        <v>59.209269999999997</v>
      </c>
      <c r="AM76">
        <v>7.0255447619047642</v>
      </c>
      <c r="AN76">
        <v>0</v>
      </c>
      <c r="AO76">
        <v>12.654230400000001</v>
      </c>
      <c r="AP76">
        <v>4.61344464</v>
      </c>
      <c r="AQ76">
        <v>40.176400000000001</v>
      </c>
      <c r="AR76">
        <v>23.031648000000001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39.130517656599736</v>
      </c>
      <c r="BB76">
        <f t="shared" si="1"/>
        <v>1027.0961348626017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166.91581050095112</v>
      </c>
      <c r="L77">
        <v>131.80722241171048</v>
      </c>
      <c r="M77">
        <v>62.387543252595151</v>
      </c>
      <c r="N77">
        <v>51.878240903497982</v>
      </c>
      <c r="O77">
        <v>73.287946990682457</v>
      </c>
      <c r="P77">
        <v>24.301038062283737</v>
      </c>
      <c r="Q77">
        <v>4.7854519505233117</v>
      </c>
      <c r="R77">
        <v>18.615099020328188</v>
      </c>
      <c r="S77">
        <v>11.590457142857142</v>
      </c>
      <c r="T77">
        <v>0</v>
      </c>
      <c r="U77">
        <v>51.75920962608204</v>
      </c>
      <c r="V77">
        <v>8.9358676622039148</v>
      </c>
      <c r="W77">
        <v>19.587613192182413</v>
      </c>
      <c r="X77">
        <v>64.788799111560238</v>
      </c>
      <c r="Y77">
        <v>0</v>
      </c>
      <c r="Z77">
        <v>8.6352868800000007</v>
      </c>
      <c r="AA77">
        <v>18.736272</v>
      </c>
      <c r="AB77">
        <v>17.352844704000006</v>
      </c>
      <c r="AC77">
        <v>12.7643852736</v>
      </c>
      <c r="AD77">
        <v>16.071074640000003</v>
      </c>
      <c r="AE77">
        <v>14.481785520000004</v>
      </c>
      <c r="AF77">
        <v>12.303000000000001</v>
      </c>
      <c r="AG77">
        <v>27.022322399999997</v>
      </c>
      <c r="AH77">
        <v>67.171467599999986</v>
      </c>
      <c r="AI77">
        <v>15.654844799999999</v>
      </c>
      <c r="AJ77">
        <v>0</v>
      </c>
      <c r="AK77">
        <v>22.296000000000003</v>
      </c>
      <c r="AL77">
        <v>59.209269999999997</v>
      </c>
      <c r="AM77">
        <v>7.0255447619047642</v>
      </c>
      <c r="AN77">
        <v>0</v>
      </c>
      <c r="AO77">
        <v>12.654230400000001</v>
      </c>
      <c r="AP77">
        <v>4.61344464</v>
      </c>
      <c r="AQ77">
        <v>40.176400000000001</v>
      </c>
      <c r="AR77">
        <v>23.031648000000001</v>
      </c>
      <c r="AS77">
        <v>13.884078240000001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39.772677566440564</v>
      </c>
      <c r="BB77">
        <f t="shared" si="1"/>
        <v>1043.9515221205224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166.91581050095112</v>
      </c>
      <c r="L78">
        <v>131.80722241171048</v>
      </c>
      <c r="M78">
        <v>62.387543252595151</v>
      </c>
      <c r="N78">
        <v>51.878240903497982</v>
      </c>
      <c r="O78">
        <v>73.287946990682457</v>
      </c>
      <c r="P78">
        <v>24.301038062283737</v>
      </c>
      <c r="Q78">
        <v>4.7854519505233117</v>
      </c>
      <c r="R78">
        <v>18.615099020328188</v>
      </c>
      <c r="S78">
        <v>11.590457142857142</v>
      </c>
      <c r="T78">
        <v>0</v>
      </c>
      <c r="U78">
        <v>51.75920962608204</v>
      </c>
      <c r="V78">
        <v>9.2602955433149727</v>
      </c>
      <c r="W78">
        <v>19.587613192182413</v>
      </c>
      <c r="X78">
        <v>64.788799111560238</v>
      </c>
      <c r="Y78">
        <v>0</v>
      </c>
      <c r="Z78">
        <v>8.6352868800000007</v>
      </c>
      <c r="AA78">
        <v>18.736272</v>
      </c>
      <c r="AB78">
        <v>17.352844704000006</v>
      </c>
      <c r="AC78">
        <v>12.7643852736</v>
      </c>
      <c r="AD78">
        <v>16.071074640000003</v>
      </c>
      <c r="AE78">
        <v>14.481785520000004</v>
      </c>
      <c r="AF78">
        <v>12.303000000000001</v>
      </c>
      <c r="AG78">
        <v>27.022322399999997</v>
      </c>
      <c r="AH78">
        <v>67.171467599999986</v>
      </c>
      <c r="AI78">
        <v>18.450352800000001</v>
      </c>
      <c r="AJ78">
        <v>0</v>
      </c>
      <c r="AK78">
        <v>22.296000000000003</v>
      </c>
      <c r="AL78">
        <v>59.209269999999997</v>
      </c>
      <c r="AM78">
        <v>7.0255447619047642</v>
      </c>
      <c r="AN78">
        <v>0</v>
      </c>
      <c r="AO78">
        <v>12.654230400000001</v>
      </c>
      <c r="AP78">
        <v>4.61344464</v>
      </c>
      <c r="AQ78">
        <v>43.145960000000002</v>
      </c>
      <c r="AR78">
        <v>23.031648000000001</v>
      </c>
      <c r="AS78">
        <v>13.884078240000001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39.996162252891281</v>
      </c>
      <c r="BB78">
        <f t="shared" si="1"/>
        <v>1049.8175333151828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160.79114338214043</v>
      </c>
      <c r="L79">
        <v>126.97043067339069</v>
      </c>
      <c r="M79">
        <v>62.387543252595151</v>
      </c>
      <c r="N79">
        <v>51.878240903497982</v>
      </c>
      <c r="O79">
        <v>73.287946990682457</v>
      </c>
      <c r="P79">
        <v>24.301038062283737</v>
      </c>
      <c r="Q79">
        <v>4.7854519505233117</v>
      </c>
      <c r="R79">
        <v>18.615099020328188</v>
      </c>
      <c r="S79">
        <v>11.590457142857142</v>
      </c>
      <c r="T79">
        <v>0</v>
      </c>
      <c r="U79">
        <v>51.75920962608204</v>
      </c>
      <c r="V79">
        <v>9.2602955433149727</v>
      </c>
      <c r="W79">
        <v>19.460701663932504</v>
      </c>
      <c r="X79">
        <v>64.788799111560238</v>
      </c>
      <c r="Y79">
        <v>0</v>
      </c>
      <c r="Z79">
        <v>8.6352868800000007</v>
      </c>
      <c r="AA79">
        <v>18.909755999999998</v>
      </c>
      <c r="AB79">
        <v>17.973425519999999</v>
      </c>
      <c r="AC79">
        <v>13.422654720000001</v>
      </c>
      <c r="AD79">
        <v>16.94134944</v>
      </c>
      <c r="AE79">
        <v>14.481785520000004</v>
      </c>
      <c r="AF79">
        <v>20.915100000000006</v>
      </c>
      <c r="AG79">
        <v>27.022322399999997</v>
      </c>
      <c r="AH79">
        <v>67.940924039999999</v>
      </c>
      <c r="AI79">
        <v>21.245860799999999</v>
      </c>
      <c r="AJ79">
        <v>0</v>
      </c>
      <c r="AK79">
        <v>22.296000000000003</v>
      </c>
      <c r="AL79">
        <v>59.209269999999997</v>
      </c>
      <c r="AM79">
        <v>7.3768220000000007</v>
      </c>
      <c r="AN79">
        <v>0</v>
      </c>
      <c r="AO79">
        <v>12.654230400000001</v>
      </c>
      <c r="AP79">
        <v>4.1633524800000004</v>
      </c>
      <c r="AQ79">
        <v>43.145960000000002</v>
      </c>
      <c r="AR79">
        <v>21.577017599999998</v>
      </c>
      <c r="AS79">
        <v>13.884078240000001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40.064346726273797</v>
      </c>
      <c r="BB79">
        <f t="shared" si="1"/>
        <v>1051.6072066369152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160.79114338214043</v>
      </c>
      <c r="L80">
        <v>126.96897881963596</v>
      </c>
      <c r="M80">
        <v>62.387543252595151</v>
      </c>
      <c r="N80">
        <v>51.878240903497982</v>
      </c>
      <c r="O80">
        <v>73.287946990682457</v>
      </c>
      <c r="P80">
        <v>24.301038062283737</v>
      </c>
      <c r="Q80">
        <v>4.7854519505233117</v>
      </c>
      <c r="R80">
        <v>18.615099020328188</v>
      </c>
      <c r="S80">
        <v>11.590457142857142</v>
      </c>
      <c r="T80">
        <v>0</v>
      </c>
      <c r="U80">
        <v>51.75920962608204</v>
      </c>
      <c r="V80">
        <v>9.2602955433149727</v>
      </c>
      <c r="W80">
        <v>19.460701663932504</v>
      </c>
      <c r="X80">
        <v>64.788799111560238</v>
      </c>
      <c r="Y80">
        <v>0</v>
      </c>
      <c r="Z80">
        <v>8.6352868800000007</v>
      </c>
      <c r="AA80">
        <v>18.909755999999998</v>
      </c>
      <c r="AB80">
        <v>17.973425519999999</v>
      </c>
      <c r="AC80">
        <v>13.422654720000001</v>
      </c>
      <c r="AD80">
        <v>16.94134944</v>
      </c>
      <c r="AE80">
        <v>14.481785520000004</v>
      </c>
      <c r="AF80">
        <v>20.915100000000006</v>
      </c>
      <c r="AG80">
        <v>27.022322399999997</v>
      </c>
      <c r="AH80">
        <v>67.940924039999999</v>
      </c>
      <c r="AI80">
        <v>29.073283199999999</v>
      </c>
      <c r="AJ80">
        <v>0</v>
      </c>
      <c r="AK80">
        <v>22.296000000000003</v>
      </c>
      <c r="AL80">
        <v>59.209269999999997</v>
      </c>
      <c r="AM80">
        <v>7.3768220000000007</v>
      </c>
      <c r="AN80">
        <v>0</v>
      </c>
      <c r="AO80">
        <v>12.654230400000001</v>
      </c>
      <c r="AP80">
        <v>4.1633524800000004</v>
      </c>
      <c r="AQ80">
        <v>43.145960000000002</v>
      </c>
      <c r="AR80">
        <v>21.577017599999998</v>
      </c>
      <c r="AS80">
        <v>13.884078240000001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40.351559668632248</v>
      </c>
      <c r="BB80">
        <f t="shared" si="1"/>
        <v>1059.145964240802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160.79114338214043</v>
      </c>
      <c r="L81">
        <v>126.96897881963596</v>
      </c>
      <c r="M81">
        <v>62.387543252595151</v>
      </c>
      <c r="N81">
        <v>51.878240903497982</v>
      </c>
      <c r="O81">
        <v>73.287946990682457</v>
      </c>
      <c r="P81">
        <v>24.301038062283737</v>
      </c>
      <c r="Q81">
        <v>4.7854519505233117</v>
      </c>
      <c r="R81">
        <v>18.615099020328188</v>
      </c>
      <c r="S81">
        <v>11.590457142857142</v>
      </c>
      <c r="T81">
        <v>0</v>
      </c>
      <c r="U81">
        <v>51.75920962608204</v>
      </c>
      <c r="V81">
        <v>9.2602955433149727</v>
      </c>
      <c r="W81">
        <v>19.460701663932504</v>
      </c>
      <c r="X81">
        <v>64.788799111560238</v>
      </c>
      <c r="Y81">
        <v>0</v>
      </c>
      <c r="Z81">
        <v>8.6352868800000007</v>
      </c>
      <c r="AA81">
        <v>18.909755999999998</v>
      </c>
      <c r="AB81">
        <v>17.973425519999999</v>
      </c>
      <c r="AC81">
        <v>13.422654720000001</v>
      </c>
      <c r="AD81">
        <v>16.94134944</v>
      </c>
      <c r="AE81">
        <v>14.481785520000004</v>
      </c>
      <c r="AF81">
        <v>20.915100000000006</v>
      </c>
      <c r="AG81">
        <v>27.022322399999997</v>
      </c>
      <c r="AH81">
        <v>67.940924039999999</v>
      </c>
      <c r="AI81">
        <v>29.073283199999999</v>
      </c>
      <c r="AJ81">
        <v>0</v>
      </c>
      <c r="AK81">
        <v>22.296000000000003</v>
      </c>
      <c r="AL81">
        <v>59.209269999999997</v>
      </c>
      <c r="AM81">
        <v>7.3768220000000007</v>
      </c>
      <c r="AN81">
        <v>0</v>
      </c>
      <c r="AO81">
        <v>12.654230400000001</v>
      </c>
      <c r="AP81">
        <v>4.1633524800000004</v>
      </c>
      <c r="AQ81">
        <v>43.145960000000002</v>
      </c>
      <c r="AR81">
        <v>21.577017599999998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40.351559668632248</v>
      </c>
      <c r="BB81">
        <f t="shared" si="1"/>
        <v>1059.145964240802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160.79114338214043</v>
      </c>
      <c r="L82">
        <v>126.96968869163037</v>
      </c>
      <c r="M82">
        <v>62.387543252595151</v>
      </c>
      <c r="N82">
        <v>51.878240903497982</v>
      </c>
      <c r="O82">
        <v>73.287946990682457</v>
      </c>
      <c r="P82">
        <v>24.301038062283737</v>
      </c>
      <c r="Q82">
        <v>4.7854519505233117</v>
      </c>
      <c r="R82">
        <v>18.615099020328188</v>
      </c>
      <c r="S82">
        <v>11.590457142857142</v>
      </c>
      <c r="T82">
        <v>0</v>
      </c>
      <c r="U82">
        <v>51.75920962608204</v>
      </c>
      <c r="V82">
        <v>9.2602955433149727</v>
      </c>
      <c r="W82">
        <v>19.460701663932504</v>
      </c>
      <c r="X82">
        <v>64.788799111560238</v>
      </c>
      <c r="Y82">
        <v>0</v>
      </c>
      <c r="Z82">
        <v>8.6352868800000007</v>
      </c>
      <c r="AA82">
        <v>18.909755999999998</v>
      </c>
      <c r="AB82">
        <v>17.973425519999999</v>
      </c>
      <c r="AC82">
        <v>13.422654720000001</v>
      </c>
      <c r="AD82">
        <v>16.94134944</v>
      </c>
      <c r="AE82">
        <v>14.481785520000004</v>
      </c>
      <c r="AF82">
        <v>20.915100000000006</v>
      </c>
      <c r="AG82">
        <v>27.022322399999997</v>
      </c>
      <c r="AH82">
        <v>67.940924039999999</v>
      </c>
      <c r="AI82">
        <v>29.073283199999999</v>
      </c>
      <c r="AJ82">
        <v>0</v>
      </c>
      <c r="AK82">
        <v>22.296000000000003</v>
      </c>
      <c r="AL82">
        <v>59.209269999999997</v>
      </c>
      <c r="AM82">
        <v>7.3768220000000007</v>
      </c>
      <c r="AN82">
        <v>0</v>
      </c>
      <c r="AO82">
        <v>12.654230400000001</v>
      </c>
      <c r="AP82">
        <v>4.1633524800000004</v>
      </c>
      <c r="AQ82">
        <v>43.145960000000002</v>
      </c>
      <c r="AR82">
        <v>21.577017599999998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40.351585721590737</v>
      </c>
      <c r="BB82">
        <f t="shared" si="1"/>
        <v>1059.1466480598378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160.79114338214043</v>
      </c>
      <c r="L83">
        <v>126.96968869163037</v>
      </c>
      <c r="M83">
        <v>62.387543252595151</v>
      </c>
      <c r="N83">
        <v>51.878240903497982</v>
      </c>
      <c r="O83">
        <v>73.287946990682457</v>
      </c>
      <c r="P83">
        <v>24.301038062283737</v>
      </c>
      <c r="Q83">
        <v>4.7854519505233117</v>
      </c>
      <c r="R83">
        <v>18.615099020328188</v>
      </c>
      <c r="S83">
        <v>11.590457142857142</v>
      </c>
      <c r="T83">
        <v>0</v>
      </c>
      <c r="U83">
        <v>51.75920962608204</v>
      </c>
      <c r="V83">
        <v>9.2602955433149727</v>
      </c>
      <c r="W83">
        <v>19.460701663932504</v>
      </c>
      <c r="X83">
        <v>64.788799111560238</v>
      </c>
      <c r="Y83">
        <v>0</v>
      </c>
      <c r="Z83">
        <v>8.6352868800000007</v>
      </c>
      <c r="AA83">
        <v>18.909755999999998</v>
      </c>
      <c r="AB83">
        <v>17.973425519999999</v>
      </c>
      <c r="AC83">
        <v>13.422654720000001</v>
      </c>
      <c r="AD83">
        <v>16.94134944</v>
      </c>
      <c r="AE83">
        <v>14.481785520000004</v>
      </c>
      <c r="AF83">
        <v>20.915100000000006</v>
      </c>
      <c r="AG83">
        <v>27.022322399999997</v>
      </c>
      <c r="AH83">
        <v>67.940924039999999</v>
      </c>
      <c r="AI83">
        <v>29.073283199999999</v>
      </c>
      <c r="AJ83">
        <v>0</v>
      </c>
      <c r="AK83">
        <v>22.296000000000003</v>
      </c>
      <c r="AL83">
        <v>59.209269999999997</v>
      </c>
      <c r="AM83">
        <v>7.3768220000000007</v>
      </c>
      <c r="AN83">
        <v>0</v>
      </c>
      <c r="AO83">
        <v>12.654230400000001</v>
      </c>
      <c r="AP83">
        <v>4.1633524800000004</v>
      </c>
      <c r="AQ83">
        <v>43.145960000000002</v>
      </c>
      <c r="AR83">
        <v>23.031648000000001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40.404970481590738</v>
      </c>
      <c r="BB83">
        <f t="shared" si="1"/>
        <v>1060.5478936998377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160.79114338214043</v>
      </c>
      <c r="L84">
        <v>126.96968869163037</v>
      </c>
      <c r="M84">
        <v>62.387543252595151</v>
      </c>
      <c r="N84">
        <v>51.878240903497982</v>
      </c>
      <c r="O84">
        <v>73.287946990682457</v>
      </c>
      <c r="P84">
        <v>24.301038062283737</v>
      </c>
      <c r="Q84">
        <v>4.7854519505233117</v>
      </c>
      <c r="R84">
        <v>18.615099020328188</v>
      </c>
      <c r="S84">
        <v>11.590457142857142</v>
      </c>
      <c r="T84">
        <v>0</v>
      </c>
      <c r="U84">
        <v>51.75920962608204</v>
      </c>
      <c r="V84">
        <v>9.2602955433149727</v>
      </c>
      <c r="W84">
        <v>19.460701663932504</v>
      </c>
      <c r="X84">
        <v>64.788799111560238</v>
      </c>
      <c r="Y84">
        <v>0</v>
      </c>
      <c r="Z84">
        <v>8.6352868800000007</v>
      </c>
      <c r="AA84">
        <v>18.909755999999998</v>
      </c>
      <c r="AB84">
        <v>17.973425519999999</v>
      </c>
      <c r="AC84">
        <v>13.422654720000001</v>
      </c>
      <c r="AD84">
        <v>16.94134944</v>
      </c>
      <c r="AE84">
        <v>14.481785520000004</v>
      </c>
      <c r="AF84">
        <v>20.915100000000006</v>
      </c>
      <c r="AG84">
        <v>27.022322399999997</v>
      </c>
      <c r="AH84">
        <v>67.940924039999999</v>
      </c>
      <c r="AI84">
        <v>29.073283199999999</v>
      </c>
      <c r="AJ84">
        <v>0</v>
      </c>
      <c r="AK84">
        <v>22.296000000000003</v>
      </c>
      <c r="AL84">
        <v>59.209269999999997</v>
      </c>
      <c r="AM84">
        <v>7.3768220000000007</v>
      </c>
      <c r="AN84">
        <v>0</v>
      </c>
      <c r="AO84">
        <v>12.654230400000001</v>
      </c>
      <c r="AP84">
        <v>4.1633524800000004</v>
      </c>
      <c r="AQ84">
        <v>43.145960000000002</v>
      </c>
      <c r="AR84">
        <v>23.031648000000001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40.404970481590738</v>
      </c>
      <c r="BB84">
        <f t="shared" si="1"/>
        <v>1060.5478936998377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160.79114338214043</v>
      </c>
      <c r="L85">
        <v>126.96968869163037</v>
      </c>
      <c r="M85">
        <v>62.387543252595151</v>
      </c>
      <c r="N85">
        <v>51.878240903497982</v>
      </c>
      <c r="O85">
        <v>73.287946990682457</v>
      </c>
      <c r="P85">
        <v>24.301038062283737</v>
      </c>
      <c r="Q85">
        <v>4.7854519505233117</v>
      </c>
      <c r="R85">
        <v>18.615099020328188</v>
      </c>
      <c r="S85">
        <v>11.590457142857142</v>
      </c>
      <c r="T85">
        <v>0</v>
      </c>
      <c r="U85">
        <v>51.75920962608204</v>
      </c>
      <c r="V85">
        <v>9.2602955433149727</v>
      </c>
      <c r="W85">
        <v>19.460701663932504</v>
      </c>
      <c r="X85">
        <v>64.788799111560238</v>
      </c>
      <c r="Y85">
        <v>0</v>
      </c>
      <c r="Z85">
        <v>8.6352868800000007</v>
      </c>
      <c r="AA85">
        <v>18.909755999999998</v>
      </c>
      <c r="AB85">
        <v>17.973425519999999</v>
      </c>
      <c r="AC85">
        <v>13.422654720000001</v>
      </c>
      <c r="AD85">
        <v>16.94134944</v>
      </c>
      <c r="AE85">
        <v>14.481785520000004</v>
      </c>
      <c r="AF85">
        <v>20.915100000000006</v>
      </c>
      <c r="AG85">
        <v>27.022322399999997</v>
      </c>
      <c r="AH85">
        <v>67.940924039999999</v>
      </c>
      <c r="AI85">
        <v>29.073283199999999</v>
      </c>
      <c r="AJ85">
        <v>0</v>
      </c>
      <c r="AK85">
        <v>22.296000000000003</v>
      </c>
      <c r="AL85">
        <v>59.209269999999997</v>
      </c>
      <c r="AM85">
        <v>7.3768220000000007</v>
      </c>
      <c r="AN85">
        <v>0</v>
      </c>
      <c r="AO85">
        <v>12.654230400000001</v>
      </c>
      <c r="AP85">
        <v>4.1633524800000004</v>
      </c>
      <c r="AQ85">
        <v>43.145960000000002</v>
      </c>
      <c r="AR85">
        <v>21.577017599999998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40.351585721590737</v>
      </c>
      <c r="BB85">
        <f t="shared" si="1"/>
        <v>1059.1466480598378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160.79114338214043</v>
      </c>
      <c r="L86">
        <v>126.96968869163037</v>
      </c>
      <c r="M86">
        <v>62.387543252595151</v>
      </c>
      <c r="N86">
        <v>51.878240903497982</v>
      </c>
      <c r="O86">
        <v>73.287946990682457</v>
      </c>
      <c r="P86">
        <v>24.301038062283737</v>
      </c>
      <c r="Q86">
        <v>4.7854519505233117</v>
      </c>
      <c r="R86">
        <v>18.615099020328188</v>
      </c>
      <c r="S86">
        <v>11.590457142857142</v>
      </c>
      <c r="T86">
        <v>0</v>
      </c>
      <c r="U86">
        <v>51.75920962608204</v>
      </c>
      <c r="V86">
        <v>9.2602955433149727</v>
      </c>
      <c r="W86">
        <v>19.460701663932504</v>
      </c>
      <c r="X86">
        <v>64.788799111560238</v>
      </c>
      <c r="Y86">
        <v>0</v>
      </c>
      <c r="Z86">
        <v>8.6352868800000007</v>
      </c>
      <c r="AA86">
        <v>18.909755999999998</v>
      </c>
      <c r="AB86">
        <v>17.973425519999999</v>
      </c>
      <c r="AC86">
        <v>13.422654720000001</v>
      </c>
      <c r="AD86">
        <v>16.94134944</v>
      </c>
      <c r="AE86">
        <v>14.481785520000004</v>
      </c>
      <c r="AF86">
        <v>20.915100000000006</v>
      </c>
      <c r="AG86">
        <v>27.022322399999997</v>
      </c>
      <c r="AH86">
        <v>67.940924039999999</v>
      </c>
      <c r="AI86">
        <v>15.654844799999999</v>
      </c>
      <c r="AJ86">
        <v>0</v>
      </c>
      <c r="AK86">
        <v>22.296000000000003</v>
      </c>
      <c r="AL86">
        <v>59.209269999999997</v>
      </c>
      <c r="AM86">
        <v>7.3768220000000007</v>
      </c>
      <c r="AN86">
        <v>0</v>
      </c>
      <c r="AO86">
        <v>12.654230400000001</v>
      </c>
      <c r="AP86">
        <v>4.1633524800000004</v>
      </c>
      <c r="AQ86">
        <v>43.145960000000002</v>
      </c>
      <c r="AR86">
        <v>21.577017599999998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39.859129207990733</v>
      </c>
      <c r="BB86">
        <f t="shared" si="1"/>
        <v>1046.2206661734378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160.79114338214043</v>
      </c>
      <c r="L87">
        <v>126.96968869163037</v>
      </c>
      <c r="M87">
        <v>62.387543252595151</v>
      </c>
      <c r="N87">
        <v>51.878240903497982</v>
      </c>
      <c r="O87">
        <v>73.287946990682457</v>
      </c>
      <c r="P87">
        <v>24.301038062283737</v>
      </c>
      <c r="Q87">
        <v>4.7854519505233117</v>
      </c>
      <c r="R87">
        <v>18.615099020328188</v>
      </c>
      <c r="S87">
        <v>11.590457142857142</v>
      </c>
      <c r="T87">
        <v>0</v>
      </c>
      <c r="U87">
        <v>51.75920962608204</v>
      </c>
      <c r="V87">
        <v>9.2602955433149727</v>
      </c>
      <c r="W87">
        <v>19.460701663932504</v>
      </c>
      <c r="X87">
        <v>64.788799111560238</v>
      </c>
      <c r="Y87">
        <v>0</v>
      </c>
      <c r="Z87">
        <v>8.6352868800000007</v>
      </c>
      <c r="AA87">
        <v>18.736272</v>
      </c>
      <c r="AB87">
        <v>17.352844704000006</v>
      </c>
      <c r="AC87">
        <v>12.7643852736</v>
      </c>
      <c r="AD87">
        <v>16.071074640000003</v>
      </c>
      <c r="AE87">
        <v>7.3254168000000002</v>
      </c>
      <c r="AF87">
        <v>18.454499999999999</v>
      </c>
      <c r="AG87">
        <v>27.022322399999997</v>
      </c>
      <c r="AH87">
        <v>67.171467599999986</v>
      </c>
      <c r="AI87">
        <v>21.245860799999999</v>
      </c>
      <c r="AJ87">
        <v>0</v>
      </c>
      <c r="AK87">
        <v>22.296000000000003</v>
      </c>
      <c r="AL87">
        <v>59.209269999999997</v>
      </c>
      <c r="AM87">
        <v>7.0255447619047642</v>
      </c>
      <c r="AN87">
        <v>0</v>
      </c>
      <c r="AO87">
        <v>12.654230400000001</v>
      </c>
      <c r="AP87">
        <v>4.7822292000000006</v>
      </c>
      <c r="AQ87">
        <v>41.617510000000003</v>
      </c>
      <c r="AR87">
        <v>21.577017599999998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39.551623163855865</v>
      </c>
      <c r="BB87">
        <f t="shared" si="1"/>
        <v>1038.1493034770776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160.79114338214043</v>
      </c>
      <c r="L88">
        <v>126.96968869163037</v>
      </c>
      <c r="M88">
        <v>62.387543252595151</v>
      </c>
      <c r="N88">
        <v>51.878240903497982</v>
      </c>
      <c r="O88">
        <v>73.287946990682457</v>
      </c>
      <c r="P88">
        <v>24.301038062283737</v>
      </c>
      <c r="Q88">
        <v>4.7854519505233117</v>
      </c>
      <c r="R88">
        <v>18.615099020328188</v>
      </c>
      <c r="S88">
        <v>11.590457142857142</v>
      </c>
      <c r="T88">
        <v>0</v>
      </c>
      <c r="U88">
        <v>51.75920962608204</v>
      </c>
      <c r="V88">
        <v>9.2602955433149727</v>
      </c>
      <c r="W88">
        <v>19.460701663932504</v>
      </c>
      <c r="X88">
        <v>64.788799111560238</v>
      </c>
      <c r="Y88">
        <v>0</v>
      </c>
      <c r="Z88">
        <v>8.6352868800000007</v>
      </c>
      <c r="AA88">
        <v>18.736272</v>
      </c>
      <c r="AB88">
        <v>17.352844704000006</v>
      </c>
      <c r="AC88">
        <v>12.7643852736</v>
      </c>
      <c r="AD88">
        <v>16.071074640000003</v>
      </c>
      <c r="AE88">
        <v>7.3254168000000002</v>
      </c>
      <c r="AF88">
        <v>18.454499999999999</v>
      </c>
      <c r="AG88">
        <v>27.022322399999997</v>
      </c>
      <c r="AH88">
        <v>67.171467599999986</v>
      </c>
      <c r="AI88">
        <v>21.245860799999999</v>
      </c>
      <c r="AJ88">
        <v>0</v>
      </c>
      <c r="AK88">
        <v>22.296000000000003</v>
      </c>
      <c r="AL88">
        <v>59.209269999999997</v>
      </c>
      <c r="AM88">
        <v>7.0255447619047642</v>
      </c>
      <c r="AN88">
        <v>0</v>
      </c>
      <c r="AO88">
        <v>12.654230400000001</v>
      </c>
      <c r="AP88">
        <v>4.7822292000000006</v>
      </c>
      <c r="AQ88">
        <v>41.486500000000007</v>
      </c>
      <c r="AR88">
        <v>21.577017599999998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39.546815304808234</v>
      </c>
      <c r="BB88">
        <f t="shared" si="1"/>
        <v>1038.0231013361254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160.79114338214043</v>
      </c>
      <c r="L89">
        <v>126.96968869163037</v>
      </c>
      <c r="M89">
        <v>62.387543252595151</v>
      </c>
      <c r="N89">
        <v>51.878240903497982</v>
      </c>
      <c r="O89">
        <v>73.287946990682457</v>
      </c>
      <c r="P89">
        <v>24.301038062283737</v>
      </c>
      <c r="Q89">
        <v>4.7854519505233117</v>
      </c>
      <c r="R89">
        <v>18.615099020328188</v>
      </c>
      <c r="S89">
        <v>11.590457142857142</v>
      </c>
      <c r="T89">
        <v>0</v>
      </c>
      <c r="U89">
        <v>51.75920962608204</v>
      </c>
      <c r="V89">
        <v>9.2602955433149727</v>
      </c>
      <c r="W89">
        <v>19.460701663932504</v>
      </c>
      <c r="X89">
        <v>64.788799111560238</v>
      </c>
      <c r="Y89">
        <v>0</v>
      </c>
      <c r="Z89">
        <v>8.6352868800000007</v>
      </c>
      <c r="AA89">
        <v>18.736272</v>
      </c>
      <c r="AB89">
        <v>17.352844704000006</v>
      </c>
      <c r="AC89">
        <v>12.7643852736</v>
      </c>
      <c r="AD89">
        <v>16.071074640000003</v>
      </c>
      <c r="AE89">
        <v>7.3254168000000002</v>
      </c>
      <c r="AF89">
        <v>18.454499999999999</v>
      </c>
      <c r="AG89">
        <v>27.022322399999997</v>
      </c>
      <c r="AH89">
        <v>67.171467599999986</v>
      </c>
      <c r="AI89">
        <v>21.245860799999999</v>
      </c>
      <c r="AJ89">
        <v>0</v>
      </c>
      <c r="AK89">
        <v>22.296000000000003</v>
      </c>
      <c r="AL89">
        <v>59.209269999999997</v>
      </c>
      <c r="AM89">
        <v>7.0255447619047642</v>
      </c>
      <c r="AN89">
        <v>0</v>
      </c>
      <c r="AO89">
        <v>12.654230400000001</v>
      </c>
      <c r="AP89">
        <v>4.7822292000000006</v>
      </c>
      <c r="AQ89">
        <v>41.486500000000007</v>
      </c>
      <c r="AR89">
        <v>21.577017599999998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39.546815304808234</v>
      </c>
      <c r="BB89">
        <f t="shared" si="1"/>
        <v>1038.0231013361254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160.79114338214043</v>
      </c>
      <c r="L90">
        <v>126.96968869163037</v>
      </c>
      <c r="M90">
        <v>62.387543252595151</v>
      </c>
      <c r="N90">
        <v>51.878240903497982</v>
      </c>
      <c r="O90">
        <v>73.287946990682457</v>
      </c>
      <c r="P90">
        <v>24.301038062283737</v>
      </c>
      <c r="Q90">
        <v>4.7854519505233117</v>
      </c>
      <c r="R90">
        <v>18.615099020328188</v>
      </c>
      <c r="S90">
        <v>11.590457142857142</v>
      </c>
      <c r="T90">
        <v>0</v>
      </c>
      <c r="U90">
        <v>51.75920962608204</v>
      </c>
      <c r="V90">
        <v>9.2602955433149727</v>
      </c>
      <c r="W90">
        <v>19.460701663932504</v>
      </c>
      <c r="X90">
        <v>64.788799111560238</v>
      </c>
      <c r="Y90">
        <v>0</v>
      </c>
      <c r="Z90">
        <v>8.6352868800000007</v>
      </c>
      <c r="AA90">
        <v>18.736272</v>
      </c>
      <c r="AB90">
        <v>17.352844704000006</v>
      </c>
      <c r="AC90">
        <v>12.7643852736</v>
      </c>
      <c r="AD90">
        <v>16.071074640000003</v>
      </c>
      <c r="AE90">
        <v>7.3254168000000002</v>
      </c>
      <c r="AF90">
        <v>18.454499999999999</v>
      </c>
      <c r="AG90">
        <v>27.022322399999997</v>
      </c>
      <c r="AH90">
        <v>67.171467599999986</v>
      </c>
      <c r="AI90">
        <v>21.245860799999999</v>
      </c>
      <c r="AJ90">
        <v>0</v>
      </c>
      <c r="AK90">
        <v>22.296000000000003</v>
      </c>
      <c r="AL90">
        <v>59.209269999999997</v>
      </c>
      <c r="AM90">
        <v>7.0255447619047642</v>
      </c>
      <c r="AN90">
        <v>0</v>
      </c>
      <c r="AO90">
        <v>12.654230400000001</v>
      </c>
      <c r="AP90">
        <v>4.7822292000000006</v>
      </c>
      <c r="AQ90">
        <v>41.486500000000007</v>
      </c>
      <c r="AR90">
        <v>21.577017599999998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39.546815304808234</v>
      </c>
      <c r="BB90">
        <f t="shared" si="1"/>
        <v>1038.0231013361254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160.79114338214043</v>
      </c>
      <c r="L91">
        <v>126.96968869163037</v>
      </c>
      <c r="M91">
        <v>62.387543252595151</v>
      </c>
      <c r="N91">
        <v>51.878240903497982</v>
      </c>
      <c r="O91">
        <v>73.287946990682457</v>
      </c>
      <c r="P91">
        <v>24.301038062283737</v>
      </c>
      <c r="Q91">
        <v>4.7854519505233117</v>
      </c>
      <c r="R91">
        <v>18.615099020328188</v>
      </c>
      <c r="S91">
        <v>11.590457142857142</v>
      </c>
      <c r="T91">
        <v>0</v>
      </c>
      <c r="U91">
        <v>51.75920962608204</v>
      </c>
      <c r="V91">
        <v>9.2602955433149727</v>
      </c>
      <c r="W91">
        <v>19.460701663932504</v>
      </c>
      <c r="X91">
        <v>64.788799111560238</v>
      </c>
      <c r="Y91">
        <v>0</v>
      </c>
      <c r="Z91">
        <v>8.6352868800000007</v>
      </c>
      <c r="AA91">
        <v>18.909755999999998</v>
      </c>
      <c r="AB91">
        <v>17.973425519999999</v>
      </c>
      <c r="AC91">
        <v>13.422654720000001</v>
      </c>
      <c r="AD91">
        <v>16.94134944</v>
      </c>
      <c r="AE91">
        <v>14.481785520000004</v>
      </c>
      <c r="AF91">
        <v>20.915100000000006</v>
      </c>
      <c r="AG91">
        <v>27.022322399999997</v>
      </c>
      <c r="AH91">
        <v>67.940924039999999</v>
      </c>
      <c r="AI91">
        <v>21.245860799999999</v>
      </c>
      <c r="AJ91">
        <v>0</v>
      </c>
      <c r="AK91">
        <v>22.296000000000003</v>
      </c>
      <c r="AL91">
        <v>59.209269999999997</v>
      </c>
      <c r="AM91">
        <v>7.3768220000000007</v>
      </c>
      <c r="AN91">
        <v>0</v>
      </c>
      <c r="AO91">
        <v>12.654230400000001</v>
      </c>
      <c r="AP91">
        <v>4.7822292000000006</v>
      </c>
      <c r="AQ91">
        <v>42.621920000000003</v>
      </c>
      <c r="AR91">
        <v>21.577017599999998</v>
      </c>
      <c r="AS91">
        <v>13.884078240000001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40.067800154625658</v>
      </c>
      <c r="BB91">
        <f t="shared" si="1"/>
        <v>1051.6978479468028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160.79114338214043</v>
      </c>
      <c r="L92">
        <v>126.96968869163037</v>
      </c>
      <c r="M92">
        <v>62.387543252595151</v>
      </c>
      <c r="N92">
        <v>51.878240903497982</v>
      </c>
      <c r="O92">
        <v>73.287946990682457</v>
      </c>
      <c r="P92">
        <v>24.301038062283737</v>
      </c>
      <c r="Q92">
        <v>4.7854519505233117</v>
      </c>
      <c r="R92">
        <v>18.615099020328188</v>
      </c>
      <c r="S92">
        <v>11.590457142857142</v>
      </c>
      <c r="T92">
        <v>0</v>
      </c>
      <c r="U92">
        <v>51.75920962608204</v>
      </c>
      <c r="V92">
        <v>9.2602955433149727</v>
      </c>
      <c r="W92">
        <v>19.460701663932504</v>
      </c>
      <c r="X92">
        <v>64.788799111560238</v>
      </c>
      <c r="Y92">
        <v>0</v>
      </c>
      <c r="Z92">
        <v>8.6352868800000007</v>
      </c>
      <c r="AA92">
        <v>18.909755999999998</v>
      </c>
      <c r="AB92">
        <v>17.973425519999999</v>
      </c>
      <c r="AC92">
        <v>13.422654720000001</v>
      </c>
      <c r="AD92">
        <v>16.94134944</v>
      </c>
      <c r="AE92">
        <v>14.481785520000004</v>
      </c>
      <c r="AF92">
        <v>20.915100000000006</v>
      </c>
      <c r="AG92">
        <v>27.022322399999997</v>
      </c>
      <c r="AH92">
        <v>67.940924039999999</v>
      </c>
      <c r="AI92">
        <v>21.245860799999999</v>
      </c>
      <c r="AJ92">
        <v>0</v>
      </c>
      <c r="AK92">
        <v>22.296000000000003</v>
      </c>
      <c r="AL92">
        <v>59.209269999999997</v>
      </c>
      <c r="AM92">
        <v>7.3768220000000007</v>
      </c>
      <c r="AN92">
        <v>0</v>
      </c>
      <c r="AO92">
        <v>12.654230400000001</v>
      </c>
      <c r="AP92">
        <v>4.7822292000000006</v>
      </c>
      <c r="AQ92">
        <v>42.621920000000003</v>
      </c>
      <c r="AR92">
        <v>21.577017599999998</v>
      </c>
      <c r="AS92">
        <v>13.884078240000001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40.067800154625658</v>
      </c>
      <c r="BB92">
        <f t="shared" si="1"/>
        <v>1051.6978479468028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160.79114338214043</v>
      </c>
      <c r="L93">
        <v>126.96968869163037</v>
      </c>
      <c r="M93">
        <v>62.387543252595151</v>
      </c>
      <c r="N93">
        <v>51.878240903497982</v>
      </c>
      <c r="O93">
        <v>73.287946990682457</v>
      </c>
      <c r="P93">
        <v>24.301038062283737</v>
      </c>
      <c r="Q93">
        <v>4.7854519505233117</v>
      </c>
      <c r="R93">
        <v>18.615099020328188</v>
      </c>
      <c r="S93">
        <v>11.590457142857142</v>
      </c>
      <c r="T93">
        <v>0</v>
      </c>
      <c r="U93">
        <v>51.75920962608204</v>
      </c>
      <c r="V93">
        <v>9.2602955433149727</v>
      </c>
      <c r="W93">
        <v>19.460701663932504</v>
      </c>
      <c r="X93">
        <v>64.788799111560238</v>
      </c>
      <c r="Y93">
        <v>0</v>
      </c>
      <c r="Z93">
        <v>8.6352868800000007</v>
      </c>
      <c r="AA93">
        <v>18.909755999999998</v>
      </c>
      <c r="AB93">
        <v>17.973425519999999</v>
      </c>
      <c r="AC93">
        <v>13.422654720000001</v>
      </c>
      <c r="AD93">
        <v>16.94134944</v>
      </c>
      <c r="AE93">
        <v>14.481785520000004</v>
      </c>
      <c r="AF93">
        <v>20.915100000000006</v>
      </c>
      <c r="AG93">
        <v>27.022322399999997</v>
      </c>
      <c r="AH93">
        <v>67.940924039999999</v>
      </c>
      <c r="AI93">
        <v>21.245860799999999</v>
      </c>
      <c r="AJ93">
        <v>0</v>
      </c>
      <c r="AK93">
        <v>22.296000000000003</v>
      </c>
      <c r="AL93">
        <v>59.209269999999997</v>
      </c>
      <c r="AM93">
        <v>7.3768220000000007</v>
      </c>
      <c r="AN93">
        <v>0</v>
      </c>
      <c r="AO93">
        <v>12.654230400000001</v>
      </c>
      <c r="AP93">
        <v>2.2504607999999999</v>
      </c>
      <c r="AQ93">
        <v>42.621920000000003</v>
      </c>
      <c r="AR93">
        <v>21.577017599999998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39.974884320225655</v>
      </c>
      <c r="BB93">
        <f t="shared" si="1"/>
        <v>1049.258995381203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160.79114338214043</v>
      </c>
      <c r="L94">
        <v>126.96968869163037</v>
      </c>
      <c r="M94">
        <v>62.387543252595151</v>
      </c>
      <c r="N94">
        <v>51.878240903497982</v>
      </c>
      <c r="O94">
        <v>73.287946990682457</v>
      </c>
      <c r="P94">
        <v>24.301038062283737</v>
      </c>
      <c r="Q94">
        <v>4.7854519505233117</v>
      </c>
      <c r="R94">
        <v>18.615099020328188</v>
      </c>
      <c r="S94">
        <v>11.590457142857142</v>
      </c>
      <c r="T94">
        <v>0</v>
      </c>
      <c r="U94">
        <v>51.75920962608204</v>
      </c>
      <c r="V94">
        <v>9.2602955433149727</v>
      </c>
      <c r="W94">
        <v>19.460701663932504</v>
      </c>
      <c r="X94">
        <v>64.788799111560238</v>
      </c>
      <c r="Y94">
        <v>0</v>
      </c>
      <c r="Z94">
        <v>8.6352868800000007</v>
      </c>
      <c r="AA94">
        <v>18.909755999999998</v>
      </c>
      <c r="AB94">
        <v>17.973425519999999</v>
      </c>
      <c r="AC94">
        <v>13.422654720000001</v>
      </c>
      <c r="AD94">
        <v>16.94134944</v>
      </c>
      <c r="AE94">
        <v>14.481785520000004</v>
      </c>
      <c r="AF94">
        <v>20.915100000000006</v>
      </c>
      <c r="AG94">
        <v>27.022322399999997</v>
      </c>
      <c r="AH94">
        <v>67.940924039999999</v>
      </c>
      <c r="AI94">
        <v>21.245860799999999</v>
      </c>
      <c r="AJ94">
        <v>0</v>
      </c>
      <c r="AK94">
        <v>22.296000000000003</v>
      </c>
      <c r="AL94">
        <v>59.209269999999997</v>
      </c>
      <c r="AM94">
        <v>7.3768220000000007</v>
      </c>
      <c r="AN94">
        <v>0</v>
      </c>
      <c r="AO94">
        <v>12.654230400000001</v>
      </c>
      <c r="AP94">
        <v>2.2504607999999999</v>
      </c>
      <c r="AQ94">
        <v>42.621920000000003</v>
      </c>
      <c r="AR94">
        <v>21.577017599999998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39.974884320225655</v>
      </c>
      <c r="BB94">
        <f t="shared" si="1"/>
        <v>1049.258995381203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160.79114338214043</v>
      </c>
      <c r="L95">
        <v>66.002836697987519</v>
      </c>
      <c r="M95">
        <v>62.387543252595151</v>
      </c>
      <c r="N95">
        <v>51.878240903497982</v>
      </c>
      <c r="O95">
        <v>73.287946990682457</v>
      </c>
      <c r="P95">
        <v>24.301038062283737</v>
      </c>
      <c r="Q95">
        <v>4.7854519505233117</v>
      </c>
      <c r="R95">
        <v>18.615099020328188</v>
      </c>
      <c r="S95">
        <v>11.590457142857142</v>
      </c>
      <c r="T95">
        <v>0</v>
      </c>
      <c r="U95">
        <v>51.75920962608204</v>
      </c>
      <c r="V95">
        <v>9.2602955433149727</v>
      </c>
      <c r="W95">
        <v>19.460701663932504</v>
      </c>
      <c r="X95">
        <v>64.788799111560238</v>
      </c>
      <c r="Y95">
        <v>0</v>
      </c>
      <c r="Z95">
        <v>8.6352868800000007</v>
      </c>
      <c r="AA95">
        <v>18.736272</v>
      </c>
      <c r="AB95">
        <v>17.352844704000006</v>
      </c>
      <c r="AC95">
        <v>12.7643852736</v>
      </c>
      <c r="AD95">
        <v>16.071074640000003</v>
      </c>
      <c r="AE95">
        <v>14.481785520000004</v>
      </c>
      <c r="AF95">
        <v>18.454499999999999</v>
      </c>
      <c r="AG95">
        <v>27.022322399999997</v>
      </c>
      <c r="AH95">
        <v>67.171467599999986</v>
      </c>
      <c r="AI95">
        <v>21.245860799999999</v>
      </c>
      <c r="AJ95">
        <v>0</v>
      </c>
      <c r="AK95">
        <v>22.296000000000003</v>
      </c>
      <c r="AL95">
        <v>59.209269999999997</v>
      </c>
      <c r="AM95">
        <v>7.0255447619047642</v>
      </c>
      <c r="AN95">
        <v>0</v>
      </c>
      <c r="AO95">
        <v>12.654230400000001</v>
      </c>
      <c r="AP95">
        <v>2.5317683999999998</v>
      </c>
      <c r="AQ95">
        <v>40.176400000000001</v>
      </c>
      <c r="AR95">
        <v>21.577017599999998</v>
      </c>
      <c r="AS95">
        <v>13.706834688000001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37.434793122588623</v>
      </c>
      <c r="BB95">
        <f t="shared" si="1"/>
        <v>982.58683589270186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160.79114338214043</v>
      </c>
      <c r="L96">
        <v>66.002836697987519</v>
      </c>
      <c r="M96">
        <v>62.387543252595151</v>
      </c>
      <c r="N96">
        <v>51.878240903497982</v>
      </c>
      <c r="O96">
        <v>73.287946990682457</v>
      </c>
      <c r="P96">
        <v>24.301038062283737</v>
      </c>
      <c r="Q96">
        <v>4.7854519505233117</v>
      </c>
      <c r="R96">
        <v>18.615099020328188</v>
      </c>
      <c r="S96">
        <v>11.590457142857142</v>
      </c>
      <c r="T96">
        <v>0</v>
      </c>
      <c r="U96">
        <v>51.75920962608204</v>
      </c>
      <c r="V96">
        <v>9.2602955433149727</v>
      </c>
      <c r="W96">
        <v>19.460701663932504</v>
      </c>
      <c r="X96">
        <v>64.788799111560238</v>
      </c>
      <c r="Y96">
        <v>0</v>
      </c>
      <c r="Z96">
        <v>8.6352868800000007</v>
      </c>
      <c r="AA96">
        <v>18.736272</v>
      </c>
      <c r="AB96">
        <v>17.352844704000006</v>
      </c>
      <c r="AC96">
        <v>12.7643852736</v>
      </c>
      <c r="AD96">
        <v>16.071074640000003</v>
      </c>
      <c r="AE96">
        <v>14.481785520000004</v>
      </c>
      <c r="AF96">
        <v>18.454499999999999</v>
      </c>
      <c r="AG96">
        <v>27.022322399999997</v>
      </c>
      <c r="AH96">
        <v>67.171467599999986</v>
      </c>
      <c r="AI96">
        <v>21.245860799999999</v>
      </c>
      <c r="AJ96">
        <v>0</v>
      </c>
      <c r="AK96">
        <v>22.296000000000003</v>
      </c>
      <c r="AL96">
        <v>59.209269999999997</v>
      </c>
      <c r="AM96">
        <v>7.0255447619047642</v>
      </c>
      <c r="AN96">
        <v>0</v>
      </c>
      <c r="AO96">
        <v>12.654230400000001</v>
      </c>
      <c r="AP96">
        <v>2.5317683999999998</v>
      </c>
      <c r="AQ96">
        <v>40.176400000000001</v>
      </c>
      <c r="AR96">
        <v>21.577017599999998</v>
      </c>
      <c r="AS96">
        <v>13.706834688000001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37.434793122588623</v>
      </c>
      <c r="BB96">
        <f t="shared" si="1"/>
        <v>982.58683589270186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160.79114338214043</v>
      </c>
      <c r="L97">
        <v>66.002836697987519</v>
      </c>
      <c r="M97">
        <v>62.387543252595151</v>
      </c>
      <c r="N97">
        <v>51.878240903497982</v>
      </c>
      <c r="O97">
        <v>73.287946990682457</v>
      </c>
      <c r="P97">
        <v>24.301038062283737</v>
      </c>
      <c r="Q97">
        <v>4.7854519505233117</v>
      </c>
      <c r="R97">
        <v>18.615099020328188</v>
      </c>
      <c r="S97">
        <v>11.590457142857142</v>
      </c>
      <c r="T97">
        <v>0</v>
      </c>
      <c r="U97">
        <v>51.75920962608204</v>
      </c>
      <c r="V97">
        <v>9.2602955433149727</v>
      </c>
      <c r="W97">
        <v>19.460701663932504</v>
      </c>
      <c r="X97">
        <v>64.788799111560238</v>
      </c>
      <c r="Y97">
        <v>0</v>
      </c>
      <c r="Z97">
        <v>8.6352868800000007</v>
      </c>
      <c r="AA97">
        <v>18.736272</v>
      </c>
      <c r="AB97">
        <v>17.352844704000006</v>
      </c>
      <c r="AC97">
        <v>12.7643852736</v>
      </c>
      <c r="AD97">
        <v>16.071074640000003</v>
      </c>
      <c r="AE97">
        <v>14.481785520000004</v>
      </c>
      <c r="AF97">
        <v>12.303000000000001</v>
      </c>
      <c r="AG97">
        <v>27.022322399999997</v>
      </c>
      <c r="AH97">
        <v>67.171467599999986</v>
      </c>
      <c r="AI97">
        <v>21.245860799999999</v>
      </c>
      <c r="AJ97">
        <v>0</v>
      </c>
      <c r="AK97">
        <v>22.296000000000003</v>
      </c>
      <c r="AL97">
        <v>47.679499999999997</v>
      </c>
      <c r="AM97">
        <v>7.0255447619047642</v>
      </c>
      <c r="AN97">
        <v>0</v>
      </c>
      <c r="AO97">
        <v>12.654230400000001</v>
      </c>
      <c r="AP97">
        <v>5.0635367999999996</v>
      </c>
      <c r="AQ97">
        <v>40.176400000000001</v>
      </c>
      <c r="AR97">
        <v>21.577017599999998</v>
      </c>
      <c r="AS97">
        <v>13.706834688000001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36.878806768265072</v>
      </c>
      <c r="BB97">
        <f t="shared" si="1"/>
        <v>967.99332064702526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160.79114338214043</v>
      </c>
      <c r="L98">
        <v>66.002836697987519</v>
      </c>
      <c r="M98">
        <v>62.387543252595151</v>
      </c>
      <c r="N98">
        <v>51.878240903497982</v>
      </c>
      <c r="O98">
        <v>73.287946990682457</v>
      </c>
      <c r="P98">
        <v>24.301038062283737</v>
      </c>
      <c r="Q98">
        <v>4.7854519505233117</v>
      </c>
      <c r="R98">
        <v>18.615099020328188</v>
      </c>
      <c r="S98">
        <v>11.590457142857142</v>
      </c>
      <c r="T98">
        <v>0</v>
      </c>
      <c r="U98">
        <v>51.75920962608204</v>
      </c>
      <c r="V98">
        <v>9.2602955433149727</v>
      </c>
      <c r="W98">
        <v>19.460701663932504</v>
      </c>
      <c r="X98">
        <v>64.788799111560238</v>
      </c>
      <c r="Y98">
        <v>0</v>
      </c>
      <c r="Z98">
        <v>8.6352868800000007</v>
      </c>
      <c r="AA98">
        <v>18.736272</v>
      </c>
      <c r="AB98">
        <v>17.352844704000006</v>
      </c>
      <c r="AC98">
        <v>12.7643852736</v>
      </c>
      <c r="AD98">
        <v>16.071074640000003</v>
      </c>
      <c r="AE98">
        <v>14.481785520000004</v>
      </c>
      <c r="AF98">
        <v>12.303000000000001</v>
      </c>
      <c r="AG98">
        <v>27.022322399999997</v>
      </c>
      <c r="AH98">
        <v>67.171467599999986</v>
      </c>
      <c r="AI98">
        <v>21.245860799999999</v>
      </c>
      <c r="AJ98">
        <v>0</v>
      </c>
      <c r="AK98">
        <v>22.296000000000003</v>
      </c>
      <c r="AL98">
        <v>47.679499999999997</v>
      </c>
      <c r="AM98">
        <v>7.0255447619047642</v>
      </c>
      <c r="AN98">
        <v>0</v>
      </c>
      <c r="AO98">
        <v>12.654230400000001</v>
      </c>
      <c r="AP98">
        <v>5.0635367999999996</v>
      </c>
      <c r="AQ98">
        <v>40.176400000000001</v>
      </c>
      <c r="AR98">
        <v>21.577017599999998</v>
      </c>
      <c r="AS98">
        <v>13.706834688000001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36.878806768265072</v>
      </c>
      <c r="BB98">
        <f t="shared" si="1"/>
        <v>967.99332064702526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3.6899625072503022</v>
      </c>
      <c r="L99">
        <f t="shared" si="2"/>
        <v>2.1931419775625489</v>
      </c>
      <c r="M99">
        <f t="shared" si="2"/>
        <v>1.4973010380622804</v>
      </c>
      <c r="N99">
        <f t="shared" si="2"/>
        <v>1.2450777816839529</v>
      </c>
      <c r="O99">
        <f t="shared" si="2"/>
        <v>1.7589107277763749</v>
      </c>
      <c r="P99">
        <f t="shared" si="2"/>
        <v>0.58322491349480821</v>
      </c>
      <c r="Q99">
        <f t="shared" si="2"/>
        <v>0.11487044390845065</v>
      </c>
      <c r="R99">
        <f t="shared" si="2"/>
        <v>0.44677152622587324</v>
      </c>
      <c r="S99">
        <f t="shared" si="2"/>
        <v>0.27815943387563408</v>
      </c>
      <c r="T99">
        <f t="shared" si="2"/>
        <v>0</v>
      </c>
      <c r="U99">
        <f t="shared" si="2"/>
        <v>1.2422210310259689</v>
      </c>
      <c r="V99">
        <f t="shared" si="2"/>
        <v>0.15623616984254715</v>
      </c>
      <c r="W99">
        <f t="shared" si="2"/>
        <v>0.47202349956850054</v>
      </c>
      <c r="X99">
        <f t="shared" si="2"/>
        <v>1.5549306335723718</v>
      </c>
      <c r="Y99">
        <f t="shared" si="2"/>
        <v>0</v>
      </c>
      <c r="Z99">
        <f t="shared" si="2"/>
        <v>0.17561460311999993</v>
      </c>
      <c r="AA99">
        <f t="shared" si="2"/>
        <v>0.44967052800000062</v>
      </c>
      <c r="AB99">
        <f t="shared" si="2"/>
        <v>0.41833001534400116</v>
      </c>
      <c r="AC99">
        <f t="shared" si="2"/>
        <v>0.30832005490560072</v>
      </c>
      <c r="AD99">
        <f t="shared" si="2"/>
        <v>0.38831661576000026</v>
      </c>
      <c r="AE99">
        <f t="shared" si="2"/>
        <v>0.27242098092000011</v>
      </c>
      <c r="AF99">
        <f t="shared" si="2"/>
        <v>0.21448230000000018</v>
      </c>
      <c r="AG99">
        <f t="shared" si="2"/>
        <v>0.64853573759999961</v>
      </c>
      <c r="AH99">
        <f t="shared" si="2"/>
        <v>1.6144235917200016</v>
      </c>
      <c r="AI99">
        <f t="shared" si="2"/>
        <v>0.36872750519999997</v>
      </c>
      <c r="AJ99">
        <f t="shared" si="2"/>
        <v>0</v>
      </c>
      <c r="AK99">
        <f t="shared" si="2"/>
        <v>0.53510400000000058</v>
      </c>
      <c r="AL99">
        <f t="shared" si="2"/>
        <v>1.4106196800000004</v>
      </c>
      <c r="AM99">
        <f t="shared" si="2"/>
        <v>0.16966690599999981</v>
      </c>
      <c r="AN99">
        <f t="shared" si="2"/>
        <v>0</v>
      </c>
      <c r="AO99">
        <f t="shared" si="2"/>
        <v>0.30370152959999952</v>
      </c>
      <c r="AP99">
        <f t="shared" si="2"/>
        <v>0.10830342600000009</v>
      </c>
      <c r="AQ99">
        <f t="shared" si="2"/>
        <v>0.37556200000000028</v>
      </c>
      <c r="AR99">
        <f t="shared" si="2"/>
        <v>0.52221231360000053</v>
      </c>
      <c r="AS99">
        <f t="shared" si="2"/>
        <v>0.3337673334300002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0.87531740639611488</v>
      </c>
      <c r="BB99">
        <f t="shared" si="1"/>
        <v>22.9752933986531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51.790755654561224</v>
      </c>
      <c r="L3">
        <v>65.254800352840206</v>
      </c>
      <c r="M3">
        <v>0</v>
      </c>
      <c r="N3">
        <v>30.003625417472318</v>
      </c>
      <c r="O3">
        <v>50.377678009317556</v>
      </c>
      <c r="P3">
        <v>60.955017301038062</v>
      </c>
      <c r="Q3">
        <v>2.7720773263558507</v>
      </c>
      <c r="R3">
        <v>10.76623406808719</v>
      </c>
      <c r="S3">
        <v>6.698785714285715</v>
      </c>
      <c r="T3">
        <v>0</v>
      </c>
      <c r="U3">
        <v>243.68144539964902</v>
      </c>
      <c r="V3">
        <v>3.2662197580645156</v>
      </c>
      <c r="W3">
        <v>11.408569909868268</v>
      </c>
      <c r="X3">
        <v>37.464964070265637</v>
      </c>
      <c r="Y3">
        <v>0</v>
      </c>
      <c r="Z3">
        <v>4.993995599999999</v>
      </c>
      <c r="AA3">
        <v>10.695178</v>
      </c>
      <c r="AB3">
        <v>10.035570480000001</v>
      </c>
      <c r="AC3">
        <v>7.381953231999999</v>
      </c>
      <c r="AD3">
        <v>9.2942917999999999</v>
      </c>
      <c r="AE3">
        <v>8.3751674000000005</v>
      </c>
      <c r="AF3">
        <v>0</v>
      </c>
      <c r="AG3">
        <v>0</v>
      </c>
      <c r="AH3">
        <v>38.846886999999995</v>
      </c>
      <c r="AI3">
        <v>3.8801039999999993</v>
      </c>
      <c r="AJ3">
        <v>0</v>
      </c>
      <c r="AK3">
        <v>12.891999999999998</v>
      </c>
      <c r="AL3">
        <v>21.247200000000007</v>
      </c>
      <c r="AM3">
        <v>4.0624761904761906</v>
      </c>
      <c r="AN3">
        <v>0</v>
      </c>
      <c r="AO3">
        <v>7.3182479999999988</v>
      </c>
      <c r="AP3">
        <v>3.2862773999999999</v>
      </c>
      <c r="AQ3">
        <v>0</v>
      </c>
      <c r="AR3">
        <v>13.319759999999999</v>
      </c>
      <c r="AS3">
        <v>8.0294987999999989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27.08822448460031</v>
      </c>
      <c r="BB3">
        <f>SUM(B3:AZ3)-BA3</f>
        <v>711.0105563996816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51.790755654561224</v>
      </c>
      <c r="L4">
        <v>65.254800352840206</v>
      </c>
      <c r="M4">
        <v>0</v>
      </c>
      <c r="N4">
        <v>30.003625417472318</v>
      </c>
      <c r="O4">
        <v>50.377678009317556</v>
      </c>
      <c r="P4">
        <v>60.955017301038062</v>
      </c>
      <c r="Q4">
        <v>2.7720773263558507</v>
      </c>
      <c r="R4">
        <v>10.76623406808719</v>
      </c>
      <c r="S4">
        <v>6.698785714285715</v>
      </c>
      <c r="T4">
        <v>0</v>
      </c>
      <c r="U4">
        <v>243.68144539964902</v>
      </c>
      <c r="V4">
        <v>3.2662197580645156</v>
      </c>
      <c r="W4">
        <v>11.408569909868268</v>
      </c>
      <c r="X4">
        <v>37.464964070265637</v>
      </c>
      <c r="Y4">
        <v>0</v>
      </c>
      <c r="Z4">
        <v>4.993995599999999</v>
      </c>
      <c r="AA4">
        <v>10.695178</v>
      </c>
      <c r="AB4">
        <v>10.035570480000001</v>
      </c>
      <c r="AC4">
        <v>7.381953231999999</v>
      </c>
      <c r="AD4">
        <v>9.2942917999999999</v>
      </c>
      <c r="AE4">
        <v>8.3751674000000005</v>
      </c>
      <c r="AF4">
        <v>0</v>
      </c>
      <c r="AG4">
        <v>0</v>
      </c>
      <c r="AH4">
        <v>38.846886999999995</v>
      </c>
      <c r="AI4">
        <v>3.8801039999999993</v>
      </c>
      <c r="AJ4">
        <v>0</v>
      </c>
      <c r="AK4">
        <v>12.891999999999998</v>
      </c>
      <c r="AL4">
        <v>21.247200000000007</v>
      </c>
      <c r="AM4">
        <v>4.0624761904761906</v>
      </c>
      <c r="AN4">
        <v>0</v>
      </c>
      <c r="AO4">
        <v>7.3182479999999988</v>
      </c>
      <c r="AP4">
        <v>3.2862773999999999</v>
      </c>
      <c r="AQ4">
        <v>0</v>
      </c>
      <c r="AR4">
        <v>13.319759999999999</v>
      </c>
      <c r="AS4">
        <v>8.0294987999999989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27.08822448460031</v>
      </c>
      <c r="BB4">
        <f t="shared" ref="BB4:BB67" si="0">SUM(B4:AZ4)-BA4</f>
        <v>711.0105563996816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51.790755654561224</v>
      </c>
      <c r="L5">
        <v>65.254800352840206</v>
      </c>
      <c r="M5">
        <v>0</v>
      </c>
      <c r="N5">
        <v>30.003625417472318</v>
      </c>
      <c r="O5">
        <v>50.377678009317556</v>
      </c>
      <c r="P5">
        <v>60.955017301038062</v>
      </c>
      <c r="Q5">
        <v>2.7720773263558507</v>
      </c>
      <c r="R5">
        <v>10.76623406808719</v>
      </c>
      <c r="S5">
        <v>6.698785714285715</v>
      </c>
      <c r="T5">
        <v>0</v>
      </c>
      <c r="U5">
        <v>243.68144539964902</v>
      </c>
      <c r="V5">
        <v>3.2688559322033899</v>
      </c>
      <c r="W5">
        <v>11.408569909868268</v>
      </c>
      <c r="X5">
        <v>37.464964070265637</v>
      </c>
      <c r="Y5">
        <v>0</v>
      </c>
      <c r="Z5">
        <v>4.993995599999999</v>
      </c>
      <c r="AA5">
        <v>10.695178</v>
      </c>
      <c r="AB5">
        <v>10.035570480000001</v>
      </c>
      <c r="AC5">
        <v>7.381953231999999</v>
      </c>
      <c r="AD5">
        <v>9.2942917999999999</v>
      </c>
      <c r="AE5">
        <v>8.3751674000000005</v>
      </c>
      <c r="AF5">
        <v>0</v>
      </c>
      <c r="AG5">
        <v>0</v>
      </c>
      <c r="AH5">
        <v>38.846886999999995</v>
      </c>
      <c r="AI5">
        <v>3.8801039999999993</v>
      </c>
      <c r="AJ5">
        <v>0</v>
      </c>
      <c r="AK5">
        <v>12.891999999999998</v>
      </c>
      <c r="AL5">
        <v>21.247200000000007</v>
      </c>
      <c r="AM5">
        <v>4.0624761904761906</v>
      </c>
      <c r="AN5">
        <v>0</v>
      </c>
      <c r="AO5">
        <v>7.3182479999999988</v>
      </c>
      <c r="AP5">
        <v>3.2862773999999999</v>
      </c>
      <c r="AQ5">
        <v>0</v>
      </c>
      <c r="AR5">
        <v>12.478512</v>
      </c>
      <c r="AS5">
        <v>8.0294987999999989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27.057447532139953</v>
      </c>
      <c r="BB5">
        <f t="shared" si="0"/>
        <v>710.20272152628092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51.790755654561224</v>
      </c>
      <c r="L6">
        <v>65.254800352840206</v>
      </c>
      <c r="M6">
        <v>0</v>
      </c>
      <c r="N6">
        <v>30.003625417472318</v>
      </c>
      <c r="O6">
        <v>50.377678009317556</v>
      </c>
      <c r="P6">
        <v>60.955017301038062</v>
      </c>
      <c r="Q6">
        <v>2.7720773263558507</v>
      </c>
      <c r="R6">
        <v>10.76623406808719</v>
      </c>
      <c r="S6">
        <v>6.698785714285715</v>
      </c>
      <c r="T6">
        <v>0</v>
      </c>
      <c r="U6">
        <v>243.68144539964902</v>
      </c>
      <c r="V6">
        <v>3.2688559322033899</v>
      </c>
      <c r="W6">
        <v>11.408569909868268</v>
      </c>
      <c r="X6">
        <v>37.464964070265637</v>
      </c>
      <c r="Y6">
        <v>0</v>
      </c>
      <c r="Z6">
        <v>4.993995599999999</v>
      </c>
      <c r="AA6">
        <v>10.695178</v>
      </c>
      <c r="AB6">
        <v>10.035570480000001</v>
      </c>
      <c r="AC6">
        <v>7.381953231999999</v>
      </c>
      <c r="AD6">
        <v>9.2942917999999999</v>
      </c>
      <c r="AE6">
        <v>8.3751674000000005</v>
      </c>
      <c r="AF6">
        <v>0</v>
      </c>
      <c r="AG6">
        <v>0</v>
      </c>
      <c r="AH6">
        <v>38.846886999999995</v>
      </c>
      <c r="AI6">
        <v>3.8801039999999993</v>
      </c>
      <c r="AJ6">
        <v>0</v>
      </c>
      <c r="AK6">
        <v>12.891999999999998</v>
      </c>
      <c r="AL6">
        <v>21.247200000000007</v>
      </c>
      <c r="AM6">
        <v>4.0624761904761906</v>
      </c>
      <c r="AN6">
        <v>0</v>
      </c>
      <c r="AO6">
        <v>7.3182479999999988</v>
      </c>
      <c r="AP6">
        <v>3.2862773999999999</v>
      </c>
      <c r="AQ6">
        <v>0</v>
      </c>
      <c r="AR6">
        <v>12.478512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27.060105896139952</v>
      </c>
      <c r="BB6">
        <f t="shared" si="0"/>
        <v>710.27249964428086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51.790755654561224</v>
      </c>
      <c r="L7">
        <v>65.254800352840206</v>
      </c>
      <c r="M7">
        <v>0</v>
      </c>
      <c r="N7">
        <v>30.003625417472318</v>
      </c>
      <c r="O7">
        <v>50.377678009317556</v>
      </c>
      <c r="P7">
        <v>60.955017301038062</v>
      </c>
      <c r="Q7">
        <v>2.7720773263558507</v>
      </c>
      <c r="R7">
        <v>10.76623406808719</v>
      </c>
      <c r="S7">
        <v>6.698785714285715</v>
      </c>
      <c r="T7">
        <v>0</v>
      </c>
      <c r="U7">
        <v>243.68144539964902</v>
      </c>
      <c r="V7">
        <v>3.2688559322033899</v>
      </c>
      <c r="W7">
        <v>11.408569909868268</v>
      </c>
      <c r="X7">
        <v>37.464964070265637</v>
      </c>
      <c r="Y7">
        <v>0</v>
      </c>
      <c r="Z7">
        <v>4.993995599999999</v>
      </c>
      <c r="AA7">
        <v>10.695178</v>
      </c>
      <c r="AB7">
        <v>10.035570480000001</v>
      </c>
      <c r="AC7">
        <v>7.381953231999999</v>
      </c>
      <c r="AD7">
        <v>9.2942917999999999</v>
      </c>
      <c r="AE7">
        <v>8.3751674000000005</v>
      </c>
      <c r="AF7">
        <v>0</v>
      </c>
      <c r="AG7">
        <v>0</v>
      </c>
      <c r="AH7">
        <v>38.846886999999995</v>
      </c>
      <c r="AI7">
        <v>3.8801039999999993</v>
      </c>
      <c r="AJ7">
        <v>0</v>
      </c>
      <c r="AK7">
        <v>12.891999999999998</v>
      </c>
      <c r="AL7">
        <v>21.247200000000007</v>
      </c>
      <c r="AM7">
        <v>4.0624761904761906</v>
      </c>
      <c r="AN7">
        <v>0</v>
      </c>
      <c r="AO7">
        <v>7.3182479999999988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27.060105896139952</v>
      </c>
      <c r="BB7">
        <f t="shared" si="0"/>
        <v>710.27249964428086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51.790755654561224</v>
      </c>
      <c r="L8">
        <v>65.254800352840206</v>
      </c>
      <c r="M8">
        <v>0</v>
      </c>
      <c r="N8">
        <v>30.003625417472318</v>
      </c>
      <c r="O8">
        <v>50.377678009317556</v>
      </c>
      <c r="P8">
        <v>60.955017301038062</v>
      </c>
      <c r="Q8">
        <v>2.7720773263558507</v>
      </c>
      <c r="R8">
        <v>10.76623406808719</v>
      </c>
      <c r="S8">
        <v>6.698785714285715</v>
      </c>
      <c r="T8">
        <v>0</v>
      </c>
      <c r="U8">
        <v>243.68144539964902</v>
      </c>
      <c r="V8">
        <v>3.2688559322033899</v>
      </c>
      <c r="W8">
        <v>11.408569909868268</v>
      </c>
      <c r="X8">
        <v>37.464964070265637</v>
      </c>
      <c r="Y8">
        <v>0</v>
      </c>
      <c r="Z8">
        <v>4.993995599999999</v>
      </c>
      <c r="AA8">
        <v>10.695178</v>
      </c>
      <c r="AB8">
        <v>10.035570480000001</v>
      </c>
      <c r="AC8">
        <v>7.381953231999999</v>
      </c>
      <c r="AD8">
        <v>9.2942917999999999</v>
      </c>
      <c r="AE8">
        <v>8.3751674000000005</v>
      </c>
      <c r="AF8">
        <v>0</v>
      </c>
      <c r="AG8">
        <v>0</v>
      </c>
      <c r="AH8">
        <v>38.846886999999995</v>
      </c>
      <c r="AI8">
        <v>3.8801039999999993</v>
      </c>
      <c r="AJ8">
        <v>0</v>
      </c>
      <c r="AK8">
        <v>12.891999999999998</v>
      </c>
      <c r="AL8">
        <v>21.247200000000007</v>
      </c>
      <c r="AM8">
        <v>4.0624761904761906</v>
      </c>
      <c r="AN8">
        <v>0</v>
      </c>
      <c r="AO8">
        <v>7.3182479999999988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27.060105896139952</v>
      </c>
      <c r="BB8">
        <f t="shared" si="0"/>
        <v>710.27249964428086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51.790755654561224</v>
      </c>
      <c r="L9">
        <v>65.254572746235681</v>
      </c>
      <c r="M9">
        <v>0</v>
      </c>
      <c r="N9">
        <v>30.003625417472318</v>
      </c>
      <c r="O9">
        <v>50.377678009317556</v>
      </c>
      <c r="P9">
        <v>60.955017301038062</v>
      </c>
      <c r="Q9">
        <v>2.7720773263558507</v>
      </c>
      <c r="R9">
        <v>10.76623406808719</v>
      </c>
      <c r="S9">
        <v>6.698785714285715</v>
      </c>
      <c r="T9">
        <v>0</v>
      </c>
      <c r="U9">
        <v>243.68144539964902</v>
      </c>
      <c r="V9">
        <v>3.0898763853367428</v>
      </c>
      <c r="W9">
        <v>11.408569909868268</v>
      </c>
      <c r="X9">
        <v>37.464964070265637</v>
      </c>
      <c r="Y9">
        <v>0</v>
      </c>
      <c r="Z9">
        <v>4.993995599999999</v>
      </c>
      <c r="AA9">
        <v>10.695178</v>
      </c>
      <c r="AB9">
        <v>10.035570480000001</v>
      </c>
      <c r="AC9">
        <v>7.381953231999999</v>
      </c>
      <c r="AD9">
        <v>9.2942917999999999</v>
      </c>
      <c r="AE9">
        <v>8.3751674000000005</v>
      </c>
      <c r="AF9">
        <v>0</v>
      </c>
      <c r="AG9">
        <v>0</v>
      </c>
      <c r="AH9">
        <v>38.846886999999995</v>
      </c>
      <c r="AI9">
        <v>3.8801039999999993</v>
      </c>
      <c r="AJ9">
        <v>0</v>
      </c>
      <c r="AK9">
        <v>12.891999999999998</v>
      </c>
      <c r="AL9">
        <v>21.247200000000007</v>
      </c>
      <c r="AM9">
        <v>4.0624761904761906</v>
      </c>
      <c r="AN9">
        <v>0</v>
      </c>
      <c r="AO9">
        <v>7.3182479999999988</v>
      </c>
      <c r="AP9">
        <v>2.9283660000000005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27.04039372399663</v>
      </c>
      <c r="BB9">
        <f t="shared" si="0"/>
        <v>709.75509326295298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51.790755654561224</v>
      </c>
      <c r="L10">
        <v>65.255171553836732</v>
      </c>
      <c r="M10">
        <v>0</v>
      </c>
      <c r="N10">
        <v>30.003625417472318</v>
      </c>
      <c r="O10">
        <v>50.377678009317556</v>
      </c>
      <c r="P10">
        <v>60.955017301038062</v>
      </c>
      <c r="Q10">
        <v>2.7720773263558507</v>
      </c>
      <c r="R10">
        <v>10.76623406808719</v>
      </c>
      <c r="S10">
        <v>6.698785714285715</v>
      </c>
      <c r="T10">
        <v>0</v>
      </c>
      <c r="U10">
        <v>243.68144539964902</v>
      </c>
      <c r="V10">
        <v>3.0898763853367428</v>
      </c>
      <c r="W10">
        <v>11.408569909868268</v>
      </c>
      <c r="X10">
        <v>37.464964070265637</v>
      </c>
      <c r="Y10">
        <v>0</v>
      </c>
      <c r="Z10">
        <v>4.993995599999999</v>
      </c>
      <c r="AA10">
        <v>10.695178</v>
      </c>
      <c r="AB10">
        <v>10.035570480000001</v>
      </c>
      <c r="AC10">
        <v>7.381953231999999</v>
      </c>
      <c r="AD10">
        <v>9.2942917999999999</v>
      </c>
      <c r="AE10">
        <v>8.3751674000000005</v>
      </c>
      <c r="AF10">
        <v>0</v>
      </c>
      <c r="AG10">
        <v>0</v>
      </c>
      <c r="AH10">
        <v>38.846886999999995</v>
      </c>
      <c r="AI10">
        <v>3.8801039999999993</v>
      </c>
      <c r="AJ10">
        <v>0</v>
      </c>
      <c r="AK10">
        <v>12.891999999999998</v>
      </c>
      <c r="AL10">
        <v>21.247200000000007</v>
      </c>
      <c r="AM10">
        <v>4.0624761904761906</v>
      </c>
      <c r="AN10">
        <v>0</v>
      </c>
      <c r="AO10">
        <v>7.3182479999999988</v>
      </c>
      <c r="AP10">
        <v>2.9283660000000005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27.040415699524274</v>
      </c>
      <c r="BB10">
        <f t="shared" si="0"/>
        <v>709.7556700950264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51.790755654561224</v>
      </c>
      <c r="L11">
        <v>65.254236171532156</v>
      </c>
      <c r="M11">
        <v>0</v>
      </c>
      <c r="N11">
        <v>30.003625417472318</v>
      </c>
      <c r="O11">
        <v>50.377678009317556</v>
      </c>
      <c r="P11">
        <v>60.955017301038062</v>
      </c>
      <c r="Q11">
        <v>2.7716175071360607</v>
      </c>
      <c r="R11">
        <v>10.76623406808719</v>
      </c>
      <c r="S11">
        <v>6.698785714285715</v>
      </c>
      <c r="T11">
        <v>0</v>
      </c>
      <c r="U11">
        <v>243.68144539964902</v>
      </c>
      <c r="V11">
        <v>2.8267663551401871</v>
      </c>
      <c r="W11">
        <v>11.408569909868268</v>
      </c>
      <c r="X11">
        <v>37.464964070265637</v>
      </c>
      <c r="Y11">
        <v>0</v>
      </c>
      <c r="Z11">
        <v>4.993995599999999</v>
      </c>
      <c r="AA11">
        <v>10.755376</v>
      </c>
      <c r="AB11">
        <v>10.035570480000001</v>
      </c>
      <c r="AC11">
        <v>7.381953231999999</v>
      </c>
      <c r="AD11">
        <v>9.2942917999999999</v>
      </c>
      <c r="AE11">
        <v>8.3751674000000005</v>
      </c>
      <c r="AF11">
        <v>0</v>
      </c>
      <c r="AG11">
        <v>0</v>
      </c>
      <c r="AH11">
        <v>38.846886999999995</v>
      </c>
      <c r="AI11">
        <v>3.8801039999999993</v>
      </c>
      <c r="AJ11">
        <v>0</v>
      </c>
      <c r="AK11">
        <v>12.891999999999998</v>
      </c>
      <c r="AL11">
        <v>21.247200000000007</v>
      </c>
      <c r="AM11">
        <v>4.0624761904761906</v>
      </c>
      <c r="AN11">
        <v>0</v>
      </c>
      <c r="AO11">
        <v>7.3182479999999988</v>
      </c>
      <c r="AP11">
        <v>2.9283660000000005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27.032917704408035</v>
      </c>
      <c r="BB11">
        <f t="shared" si="0"/>
        <v>709.55886085842155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51.790755654561224</v>
      </c>
      <c r="L12">
        <v>65.254357656642242</v>
      </c>
      <c r="M12">
        <v>0</v>
      </c>
      <c r="N12">
        <v>30.003625417472318</v>
      </c>
      <c r="O12">
        <v>50.377678009317556</v>
      </c>
      <c r="P12">
        <v>60.955017301038062</v>
      </c>
      <c r="Q12">
        <v>2.7716175071360607</v>
      </c>
      <c r="R12">
        <v>10.76623406808719</v>
      </c>
      <c r="S12">
        <v>6.698785714285715</v>
      </c>
      <c r="T12">
        <v>0</v>
      </c>
      <c r="U12">
        <v>243.68144539964902</v>
      </c>
      <c r="V12">
        <v>2.8267663551401871</v>
      </c>
      <c r="W12">
        <v>11.408569909868268</v>
      </c>
      <c r="X12">
        <v>37.464964070265637</v>
      </c>
      <c r="Y12">
        <v>0</v>
      </c>
      <c r="Z12">
        <v>4.993995599999999</v>
      </c>
      <c r="AA12">
        <v>10.835639999999998</v>
      </c>
      <c r="AB12">
        <v>10.035570480000001</v>
      </c>
      <c r="AC12">
        <v>7.381953231999999</v>
      </c>
      <c r="AD12">
        <v>9.2942917999999999</v>
      </c>
      <c r="AE12">
        <v>8.3751674000000005</v>
      </c>
      <c r="AF12">
        <v>0</v>
      </c>
      <c r="AG12">
        <v>0</v>
      </c>
      <c r="AH12">
        <v>38.846886999999995</v>
      </c>
      <c r="AI12">
        <v>3.8801039999999993</v>
      </c>
      <c r="AJ12">
        <v>0</v>
      </c>
      <c r="AK12">
        <v>12.891999999999998</v>
      </c>
      <c r="AL12">
        <v>21.247200000000007</v>
      </c>
      <c r="AM12">
        <v>4.0624761904761906</v>
      </c>
      <c r="AN12">
        <v>0</v>
      </c>
      <c r="AO12">
        <v>7.3182479999999988</v>
      </c>
      <c r="AP12">
        <v>2.9283660000000005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27.035867801022555</v>
      </c>
      <c r="BB12">
        <f t="shared" si="0"/>
        <v>709.63629624691725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51.790755654561224</v>
      </c>
      <c r="L13">
        <v>65.254357656642242</v>
      </c>
      <c r="M13">
        <v>0</v>
      </c>
      <c r="N13">
        <v>30.003625417472318</v>
      </c>
      <c r="O13">
        <v>50.377678009317556</v>
      </c>
      <c r="P13">
        <v>60.955017301038062</v>
      </c>
      <c r="Q13">
        <v>2.7716175071360607</v>
      </c>
      <c r="R13">
        <v>10.76623406808719</v>
      </c>
      <c r="S13">
        <v>6.698785714285715</v>
      </c>
      <c r="T13">
        <v>0</v>
      </c>
      <c r="U13">
        <v>243.68144539964902</v>
      </c>
      <c r="V13">
        <v>2.8267663551401871</v>
      </c>
      <c r="W13">
        <v>11.408569909868268</v>
      </c>
      <c r="X13">
        <v>37.464964070265637</v>
      </c>
      <c r="Y13">
        <v>0</v>
      </c>
      <c r="Z13">
        <v>4.993995599999999</v>
      </c>
      <c r="AA13">
        <v>10.835639999999998</v>
      </c>
      <c r="AB13">
        <v>10.035570480000001</v>
      </c>
      <c r="AC13">
        <v>7.381953231999999</v>
      </c>
      <c r="AD13">
        <v>9.2942917999999999</v>
      </c>
      <c r="AE13">
        <v>4.2364659999999992</v>
      </c>
      <c r="AF13">
        <v>0</v>
      </c>
      <c r="AG13">
        <v>0</v>
      </c>
      <c r="AH13">
        <v>38.846886999999995</v>
      </c>
      <c r="AI13">
        <v>3.8801039999999993</v>
      </c>
      <c r="AJ13">
        <v>0</v>
      </c>
      <c r="AK13">
        <v>12.891999999999998</v>
      </c>
      <c r="AL13">
        <v>21.247200000000007</v>
      </c>
      <c r="AM13">
        <v>4.0624761904761906</v>
      </c>
      <c r="AN13">
        <v>0</v>
      </c>
      <c r="AO13">
        <v>7.3182479999999988</v>
      </c>
      <c r="AP13">
        <v>1.62687</v>
      </c>
      <c r="AQ13">
        <v>0</v>
      </c>
      <c r="AR13">
        <v>12.478512</v>
      </c>
      <c r="AS13">
        <v>8.0294987999999989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26.833554261022563</v>
      </c>
      <c r="BB13">
        <f t="shared" si="0"/>
        <v>704.32597590491719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51.790755654561224</v>
      </c>
      <c r="L14">
        <v>65.254357656642242</v>
      </c>
      <c r="M14">
        <v>0</v>
      </c>
      <c r="N14">
        <v>30.003625417472318</v>
      </c>
      <c r="O14">
        <v>50.377678009317556</v>
      </c>
      <c r="P14">
        <v>60.955017301038062</v>
      </c>
      <c r="Q14">
        <v>2.7716175071360607</v>
      </c>
      <c r="R14">
        <v>10.76623406808719</v>
      </c>
      <c r="S14">
        <v>6.698785714285715</v>
      </c>
      <c r="T14">
        <v>0</v>
      </c>
      <c r="U14">
        <v>243.68144539964902</v>
      </c>
      <c r="V14">
        <v>2.8267663551401871</v>
      </c>
      <c r="W14">
        <v>11.408569909868268</v>
      </c>
      <c r="X14">
        <v>37.464964070265637</v>
      </c>
      <c r="Y14">
        <v>0</v>
      </c>
      <c r="Z14">
        <v>4.993995599999999</v>
      </c>
      <c r="AA14">
        <v>10.835639999999998</v>
      </c>
      <c r="AB14">
        <v>10.035570480000001</v>
      </c>
      <c r="AC14">
        <v>7.381953231999999</v>
      </c>
      <c r="AD14">
        <v>9.2942917999999999</v>
      </c>
      <c r="AE14">
        <v>4.2364659999999992</v>
      </c>
      <c r="AF14">
        <v>0</v>
      </c>
      <c r="AG14">
        <v>0</v>
      </c>
      <c r="AH14">
        <v>38.846886999999995</v>
      </c>
      <c r="AI14">
        <v>3.8801039999999993</v>
      </c>
      <c r="AJ14">
        <v>0</v>
      </c>
      <c r="AK14">
        <v>12.891999999999998</v>
      </c>
      <c r="AL14">
        <v>21.247200000000007</v>
      </c>
      <c r="AM14">
        <v>4.0624761904761906</v>
      </c>
      <c r="AN14">
        <v>0</v>
      </c>
      <c r="AO14">
        <v>7.3182479999999988</v>
      </c>
      <c r="AP14">
        <v>1.62687</v>
      </c>
      <c r="AQ14">
        <v>0</v>
      </c>
      <c r="AR14">
        <v>12.478512</v>
      </c>
      <c r="AS14">
        <v>8.0294987999999989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26.833554261022563</v>
      </c>
      <c r="BB14">
        <f t="shared" si="0"/>
        <v>704.32597590491719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51.790755654561224</v>
      </c>
      <c r="L15">
        <v>65.254357656642242</v>
      </c>
      <c r="M15">
        <v>0</v>
      </c>
      <c r="N15">
        <v>30.003625417472318</v>
      </c>
      <c r="O15">
        <v>50.377678009317556</v>
      </c>
      <c r="P15">
        <v>60.955017301038062</v>
      </c>
      <c r="Q15">
        <v>2.7716175071360607</v>
      </c>
      <c r="R15">
        <v>10.76623406808719</v>
      </c>
      <c r="S15">
        <v>6.698785714285715</v>
      </c>
      <c r="T15">
        <v>0</v>
      </c>
      <c r="U15">
        <v>243.68144539964902</v>
      </c>
      <c r="V15">
        <v>2.8267663551401871</v>
      </c>
      <c r="W15">
        <v>11.408569909868268</v>
      </c>
      <c r="X15">
        <v>37.464964070265637</v>
      </c>
      <c r="Y15">
        <v>0</v>
      </c>
      <c r="Z15">
        <v>4.993995599999999</v>
      </c>
      <c r="AA15">
        <v>10.835639999999998</v>
      </c>
      <c r="AB15">
        <v>10.035570480000001</v>
      </c>
      <c r="AC15">
        <v>7.381953231999999</v>
      </c>
      <c r="AD15">
        <v>9.2942917999999999</v>
      </c>
      <c r="AE15">
        <v>4.2364659999999992</v>
      </c>
      <c r="AF15">
        <v>0</v>
      </c>
      <c r="AG15">
        <v>0</v>
      </c>
      <c r="AH15">
        <v>38.846886999999995</v>
      </c>
      <c r="AI15">
        <v>3.8801039999999993</v>
      </c>
      <c r="AJ15">
        <v>0</v>
      </c>
      <c r="AK15">
        <v>12.891999999999998</v>
      </c>
      <c r="AL15">
        <v>20.155329999999999</v>
      </c>
      <c r="AM15">
        <v>4.0624761904761906</v>
      </c>
      <c r="AN15">
        <v>0</v>
      </c>
      <c r="AO15">
        <v>7.3182479999999988</v>
      </c>
      <c r="AP15">
        <v>1.62687</v>
      </c>
      <c r="AQ15">
        <v>0</v>
      </c>
      <c r="AR15">
        <v>12.478512</v>
      </c>
      <c r="AS15">
        <v>8.0294987999999989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26.79348262694338</v>
      </c>
      <c r="BB15">
        <f t="shared" si="0"/>
        <v>703.27417753899635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51.790755654561224</v>
      </c>
      <c r="L16">
        <v>65.254357656642242</v>
      </c>
      <c r="M16">
        <v>0</v>
      </c>
      <c r="N16">
        <v>30.003625417472318</v>
      </c>
      <c r="O16">
        <v>50.377678009317556</v>
      </c>
      <c r="P16">
        <v>60.955017301038062</v>
      </c>
      <c r="Q16">
        <v>2.7716175071360607</v>
      </c>
      <c r="R16">
        <v>10.76623406808719</v>
      </c>
      <c r="S16">
        <v>6.698785714285715</v>
      </c>
      <c r="T16">
        <v>0</v>
      </c>
      <c r="U16">
        <v>243.68144539964902</v>
      </c>
      <c r="V16">
        <v>2.8267663551401871</v>
      </c>
      <c r="W16">
        <v>11.408569909868268</v>
      </c>
      <c r="X16">
        <v>37.464964070265637</v>
      </c>
      <c r="Y16">
        <v>0</v>
      </c>
      <c r="Z16">
        <v>4.993995599999999</v>
      </c>
      <c r="AA16">
        <v>10.835639999999998</v>
      </c>
      <c r="AB16">
        <v>10.035570480000001</v>
      </c>
      <c r="AC16">
        <v>7.381953231999999</v>
      </c>
      <c r="AD16">
        <v>9.2942917999999999</v>
      </c>
      <c r="AE16">
        <v>4.2364659999999992</v>
      </c>
      <c r="AF16">
        <v>0</v>
      </c>
      <c r="AG16">
        <v>0</v>
      </c>
      <c r="AH16">
        <v>38.846886999999995</v>
      </c>
      <c r="AI16">
        <v>3.8801039999999993</v>
      </c>
      <c r="AJ16">
        <v>0</v>
      </c>
      <c r="AK16">
        <v>12.891999999999998</v>
      </c>
      <c r="AL16">
        <v>20.155329999999999</v>
      </c>
      <c r="AM16">
        <v>4.0624761904761906</v>
      </c>
      <c r="AN16">
        <v>0</v>
      </c>
      <c r="AO16">
        <v>7.3182479999999988</v>
      </c>
      <c r="AP16">
        <v>1.62687</v>
      </c>
      <c r="AQ16">
        <v>0</v>
      </c>
      <c r="AR16">
        <v>13.319759999999999</v>
      </c>
      <c r="AS16">
        <v>8.0294987999999989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26.824356326943377</v>
      </c>
      <c r="BB16">
        <f t="shared" si="0"/>
        <v>704.08455183899628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51.790755654561224</v>
      </c>
      <c r="L17">
        <v>65.254357656642242</v>
      </c>
      <c r="M17">
        <v>0</v>
      </c>
      <c r="N17">
        <v>30.003625417472318</v>
      </c>
      <c r="O17">
        <v>50.377678009317556</v>
      </c>
      <c r="P17">
        <v>60.955017301038062</v>
      </c>
      <c r="Q17">
        <v>2.7716175071360607</v>
      </c>
      <c r="R17">
        <v>10.76623406808719</v>
      </c>
      <c r="S17">
        <v>6.698785714285715</v>
      </c>
      <c r="T17">
        <v>0</v>
      </c>
      <c r="U17">
        <v>243.68144539964902</v>
      </c>
      <c r="V17">
        <v>2.8267663551401871</v>
      </c>
      <c r="W17">
        <v>11.408569909868268</v>
      </c>
      <c r="X17">
        <v>37.464964070265637</v>
      </c>
      <c r="Y17">
        <v>0</v>
      </c>
      <c r="Z17">
        <v>4.993995599999999</v>
      </c>
      <c r="AA17">
        <v>10.835639999999998</v>
      </c>
      <c r="AB17">
        <v>10.035570480000001</v>
      </c>
      <c r="AC17">
        <v>7.381953231999999</v>
      </c>
      <c r="AD17">
        <v>9.2942917999999999</v>
      </c>
      <c r="AE17">
        <v>8.3751674000000005</v>
      </c>
      <c r="AF17">
        <v>0</v>
      </c>
      <c r="AG17">
        <v>0</v>
      </c>
      <c r="AH17">
        <v>38.846886999999995</v>
      </c>
      <c r="AI17">
        <v>3.8801039999999993</v>
      </c>
      <c r="AJ17">
        <v>0</v>
      </c>
      <c r="AK17">
        <v>12.891999999999998</v>
      </c>
      <c r="AL17">
        <v>20.155329999999999</v>
      </c>
      <c r="AM17">
        <v>4.0624761904761906</v>
      </c>
      <c r="AN17">
        <v>0</v>
      </c>
      <c r="AO17">
        <v>7.3182479999999988</v>
      </c>
      <c r="AP17">
        <v>3.2862773999999999</v>
      </c>
      <c r="AQ17">
        <v>0</v>
      </c>
      <c r="AR17">
        <v>13.319759999999999</v>
      </c>
      <c r="AS17">
        <v>8.0294987999999989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27.037146858943373</v>
      </c>
      <c r="BB17">
        <f t="shared" si="0"/>
        <v>709.66987010699643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51.790755654561224</v>
      </c>
      <c r="L18">
        <v>65.254357656642242</v>
      </c>
      <c r="M18">
        <v>0</v>
      </c>
      <c r="N18">
        <v>30.003625417472318</v>
      </c>
      <c r="O18">
        <v>50.377678009317556</v>
      </c>
      <c r="P18">
        <v>60.955017301038062</v>
      </c>
      <c r="Q18">
        <v>2.7716175071360607</v>
      </c>
      <c r="R18">
        <v>10.76623406808719</v>
      </c>
      <c r="S18">
        <v>6.698785714285715</v>
      </c>
      <c r="T18">
        <v>0</v>
      </c>
      <c r="U18">
        <v>243.68144539964902</v>
      </c>
      <c r="V18">
        <v>2.8267663551401871</v>
      </c>
      <c r="W18">
        <v>11.408569909868268</v>
      </c>
      <c r="X18">
        <v>37.464964070265637</v>
      </c>
      <c r="Y18">
        <v>0</v>
      </c>
      <c r="Z18">
        <v>4.993995599999999</v>
      </c>
      <c r="AA18">
        <v>10.835639999999998</v>
      </c>
      <c r="AB18">
        <v>10.035570480000001</v>
      </c>
      <c r="AC18">
        <v>7.381953231999999</v>
      </c>
      <c r="AD18">
        <v>9.2942917999999999</v>
      </c>
      <c r="AE18">
        <v>8.3751674000000005</v>
      </c>
      <c r="AF18">
        <v>0</v>
      </c>
      <c r="AG18">
        <v>0</v>
      </c>
      <c r="AH18">
        <v>38.846886999999995</v>
      </c>
      <c r="AI18">
        <v>3.8801039999999993</v>
      </c>
      <c r="AJ18">
        <v>0</v>
      </c>
      <c r="AK18">
        <v>12.891999999999998</v>
      </c>
      <c r="AL18">
        <v>20.155329999999999</v>
      </c>
      <c r="AM18">
        <v>4.0624761904761906</v>
      </c>
      <c r="AN18">
        <v>0</v>
      </c>
      <c r="AO18">
        <v>7.3182479999999988</v>
      </c>
      <c r="AP18">
        <v>3.2862773999999999</v>
      </c>
      <c r="AQ18">
        <v>0</v>
      </c>
      <c r="AR18">
        <v>13.319759999999999</v>
      </c>
      <c r="AS18">
        <v>8.0294987999999989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27.037146858943373</v>
      </c>
      <c r="BB18">
        <f t="shared" si="0"/>
        <v>709.66987010699643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51.790755654561224</v>
      </c>
      <c r="L19">
        <v>65.254357656642242</v>
      </c>
      <c r="M19">
        <v>0</v>
      </c>
      <c r="N19">
        <v>30.003625417472318</v>
      </c>
      <c r="O19">
        <v>50.377678009317556</v>
      </c>
      <c r="P19">
        <v>60.955017301038062</v>
      </c>
      <c r="Q19">
        <v>2.7716175071360607</v>
      </c>
      <c r="R19">
        <v>10.76623406808719</v>
      </c>
      <c r="S19">
        <v>6.698785714285715</v>
      </c>
      <c r="T19">
        <v>0</v>
      </c>
      <c r="U19">
        <v>243.68144539964902</v>
      </c>
      <c r="V19">
        <v>2.8267663551401871</v>
      </c>
      <c r="W19">
        <v>11.408569909868268</v>
      </c>
      <c r="X19">
        <v>37.464964070265637</v>
      </c>
      <c r="Y19">
        <v>0</v>
      </c>
      <c r="Z19">
        <v>4.993995599999999</v>
      </c>
      <c r="AA19">
        <v>10.835639999999998</v>
      </c>
      <c r="AB19">
        <v>10.035570480000001</v>
      </c>
      <c r="AC19">
        <v>7.381953231999999</v>
      </c>
      <c r="AD19">
        <v>9.2942917999999999</v>
      </c>
      <c r="AE19">
        <v>8.3751674000000005</v>
      </c>
      <c r="AF19">
        <v>0</v>
      </c>
      <c r="AG19">
        <v>0</v>
      </c>
      <c r="AH19">
        <v>38.846886999999995</v>
      </c>
      <c r="AI19">
        <v>0.64668399999999993</v>
      </c>
      <c r="AJ19">
        <v>0</v>
      </c>
      <c r="AK19">
        <v>12.891999999999998</v>
      </c>
      <c r="AL19">
        <v>20.155329999999999</v>
      </c>
      <c r="AM19">
        <v>4.0624761904761906</v>
      </c>
      <c r="AN19">
        <v>0</v>
      </c>
      <c r="AO19">
        <v>7.3182479999999988</v>
      </c>
      <c r="AP19">
        <v>3.2862773999999999</v>
      </c>
      <c r="AQ19">
        <v>0</v>
      </c>
      <c r="AR19">
        <v>13.319759999999999</v>
      </c>
      <c r="AS19">
        <v>8.0294987999999989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26.918480344943376</v>
      </c>
      <c r="BB19">
        <f t="shared" si="0"/>
        <v>706.55511662099639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51.790755654561224</v>
      </c>
      <c r="L20">
        <v>65.254357656642242</v>
      </c>
      <c r="M20">
        <v>0</v>
      </c>
      <c r="N20">
        <v>30.003625417472318</v>
      </c>
      <c r="O20">
        <v>50.377678009317556</v>
      </c>
      <c r="P20">
        <v>60.955017301038062</v>
      </c>
      <c r="Q20">
        <v>2.7716175071360607</v>
      </c>
      <c r="R20">
        <v>10.76623406808719</v>
      </c>
      <c r="S20">
        <v>6.698785714285715</v>
      </c>
      <c r="T20">
        <v>0</v>
      </c>
      <c r="U20">
        <v>243.68144539964902</v>
      </c>
      <c r="V20">
        <v>2.8267663551401871</v>
      </c>
      <c r="W20">
        <v>11.408569909868268</v>
      </c>
      <c r="X20">
        <v>37.464964070265637</v>
      </c>
      <c r="Y20">
        <v>0</v>
      </c>
      <c r="Z20">
        <v>4.993995599999999</v>
      </c>
      <c r="AA20">
        <v>10.835639999999998</v>
      </c>
      <c r="AB20">
        <v>10.035570480000001</v>
      </c>
      <c r="AC20">
        <v>7.381953231999999</v>
      </c>
      <c r="AD20">
        <v>9.2942917999999999</v>
      </c>
      <c r="AE20">
        <v>8.3751674000000005</v>
      </c>
      <c r="AF20">
        <v>0</v>
      </c>
      <c r="AG20">
        <v>0</v>
      </c>
      <c r="AH20">
        <v>38.846886999999995</v>
      </c>
      <c r="AI20">
        <v>0.64668399999999993</v>
      </c>
      <c r="AJ20">
        <v>0</v>
      </c>
      <c r="AK20">
        <v>12.891999999999998</v>
      </c>
      <c r="AL20">
        <v>20.155329999999999</v>
      </c>
      <c r="AM20">
        <v>4.0624761904761906</v>
      </c>
      <c r="AN20">
        <v>0</v>
      </c>
      <c r="AO20">
        <v>7.3182479999999988</v>
      </c>
      <c r="AP20">
        <v>3.2862773999999999</v>
      </c>
      <c r="AQ20">
        <v>0</v>
      </c>
      <c r="AR20">
        <v>12.478512</v>
      </c>
      <c r="AS20">
        <v>8.0294987999999989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26.887606644943375</v>
      </c>
      <c r="BB20">
        <f t="shared" si="0"/>
        <v>705.74474232099647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51.790755654561224</v>
      </c>
      <c r="L21">
        <v>65.254357656642242</v>
      </c>
      <c r="M21">
        <v>0</v>
      </c>
      <c r="N21">
        <v>30.003625417472318</v>
      </c>
      <c r="O21">
        <v>50.377678009317556</v>
      </c>
      <c r="P21">
        <v>60.955017301038062</v>
      </c>
      <c r="Q21">
        <v>2.7716175071360607</v>
      </c>
      <c r="R21">
        <v>10.76623406808719</v>
      </c>
      <c r="S21">
        <v>6.698785714285715</v>
      </c>
      <c r="T21">
        <v>0</v>
      </c>
      <c r="U21">
        <v>243.68144539964902</v>
      </c>
      <c r="V21">
        <v>2.8267663551401871</v>
      </c>
      <c r="W21">
        <v>11.408569909868268</v>
      </c>
      <c r="X21">
        <v>37.464964070265637</v>
      </c>
      <c r="Y21">
        <v>0</v>
      </c>
      <c r="Z21">
        <v>4.993995599999999</v>
      </c>
      <c r="AA21">
        <v>10.835639999999998</v>
      </c>
      <c r="AB21">
        <v>10.035570480000001</v>
      </c>
      <c r="AC21">
        <v>7.381953231999999</v>
      </c>
      <c r="AD21">
        <v>9.2942917999999999</v>
      </c>
      <c r="AE21">
        <v>8.3751674000000005</v>
      </c>
      <c r="AF21">
        <v>0</v>
      </c>
      <c r="AG21">
        <v>0</v>
      </c>
      <c r="AH21">
        <v>38.846886999999995</v>
      </c>
      <c r="AI21">
        <v>0.64668399999999993</v>
      </c>
      <c r="AJ21">
        <v>0</v>
      </c>
      <c r="AK21">
        <v>12.891999999999998</v>
      </c>
      <c r="AL21">
        <v>20.155329999999999</v>
      </c>
      <c r="AM21">
        <v>4.0624761904761906</v>
      </c>
      <c r="AN21">
        <v>0</v>
      </c>
      <c r="AO21">
        <v>7.3182479999999988</v>
      </c>
      <c r="AP21">
        <v>3.2862773999999999</v>
      </c>
      <c r="AQ21">
        <v>0</v>
      </c>
      <c r="AR21">
        <v>12.478512</v>
      </c>
      <c r="AS21">
        <v>8.2686753599999978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26.896384376943374</v>
      </c>
      <c r="BB21">
        <f t="shared" si="0"/>
        <v>705.9751411489965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51.790755654561224</v>
      </c>
      <c r="L22">
        <v>65.254573167908092</v>
      </c>
      <c r="M22">
        <v>0</v>
      </c>
      <c r="N22">
        <v>30.003625417472318</v>
      </c>
      <c r="O22">
        <v>50.377678009317556</v>
      </c>
      <c r="P22">
        <v>60.955017301038062</v>
      </c>
      <c r="Q22">
        <v>2.7716175071360607</v>
      </c>
      <c r="R22">
        <v>10.76623406808719</v>
      </c>
      <c r="S22">
        <v>6.698785714285715</v>
      </c>
      <c r="T22">
        <v>0</v>
      </c>
      <c r="U22">
        <v>243.68144539964902</v>
      </c>
      <c r="V22">
        <v>2.8267663551401871</v>
      </c>
      <c r="W22">
        <v>11.408569909868268</v>
      </c>
      <c r="X22">
        <v>37.464964070265637</v>
      </c>
      <c r="Y22">
        <v>0</v>
      </c>
      <c r="Z22">
        <v>4.993995599999999</v>
      </c>
      <c r="AA22">
        <v>10.835639999999998</v>
      </c>
      <c r="AB22">
        <v>10.035570480000001</v>
      </c>
      <c r="AC22">
        <v>7.381953231999999</v>
      </c>
      <c r="AD22">
        <v>9.2942917999999999</v>
      </c>
      <c r="AE22">
        <v>8.3751674000000005</v>
      </c>
      <c r="AF22">
        <v>0</v>
      </c>
      <c r="AG22">
        <v>0</v>
      </c>
      <c r="AH22">
        <v>38.846886999999995</v>
      </c>
      <c r="AI22">
        <v>0.64668399999999993</v>
      </c>
      <c r="AJ22">
        <v>0</v>
      </c>
      <c r="AK22">
        <v>12.891999999999998</v>
      </c>
      <c r="AL22">
        <v>20.155329999999999</v>
      </c>
      <c r="AM22">
        <v>4.0624761904761906</v>
      </c>
      <c r="AN22">
        <v>0</v>
      </c>
      <c r="AO22">
        <v>7.3182479999999988</v>
      </c>
      <c r="AP22">
        <v>3.2862773999999999</v>
      </c>
      <c r="AQ22">
        <v>0</v>
      </c>
      <c r="AR22">
        <v>12.478512</v>
      </c>
      <c r="AS22">
        <v>8.2686753599999978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26.896392285969668</v>
      </c>
      <c r="BB22">
        <f t="shared" si="0"/>
        <v>705.97534875123608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51.790755654561224</v>
      </c>
      <c r="L23">
        <v>65.254623405885411</v>
      </c>
      <c r="M23">
        <v>0</v>
      </c>
      <c r="N23">
        <v>30.003625417472318</v>
      </c>
      <c r="O23">
        <v>50.377678009317556</v>
      </c>
      <c r="P23">
        <v>60.955017301038062</v>
      </c>
      <c r="Q23">
        <v>2.7716175071360607</v>
      </c>
      <c r="R23">
        <v>10.76623406808719</v>
      </c>
      <c r="S23">
        <v>6.698785714285715</v>
      </c>
      <c r="T23">
        <v>0</v>
      </c>
      <c r="U23">
        <v>243.68144539964902</v>
      </c>
      <c r="V23">
        <v>2.8267663551401871</v>
      </c>
      <c r="W23">
        <v>11.408569909868268</v>
      </c>
      <c r="X23">
        <v>37.464964070265637</v>
      </c>
      <c r="Y23">
        <v>0</v>
      </c>
      <c r="Z23">
        <v>3.329330399999999</v>
      </c>
      <c r="AA23">
        <v>10.835639999999998</v>
      </c>
      <c r="AB23">
        <v>10.035570480000001</v>
      </c>
      <c r="AC23">
        <v>7.381953231999999</v>
      </c>
      <c r="AD23">
        <v>9.2942917999999999</v>
      </c>
      <c r="AE23">
        <v>8.3751674000000005</v>
      </c>
      <c r="AF23">
        <v>0</v>
      </c>
      <c r="AG23">
        <v>0</v>
      </c>
      <c r="AH23">
        <v>38.846886999999995</v>
      </c>
      <c r="AI23">
        <v>0.64668399999999993</v>
      </c>
      <c r="AJ23">
        <v>0</v>
      </c>
      <c r="AK23">
        <v>12.891999999999998</v>
      </c>
      <c r="AL23">
        <v>20.155329999999999</v>
      </c>
      <c r="AM23">
        <v>4.0624761904761906</v>
      </c>
      <c r="AN23">
        <v>0</v>
      </c>
      <c r="AO23">
        <v>7.3182479999999988</v>
      </c>
      <c r="AP23">
        <v>2.9283660000000005</v>
      </c>
      <c r="AQ23">
        <v>0</v>
      </c>
      <c r="AR23">
        <v>12.478512</v>
      </c>
      <c r="AS23">
        <v>8.2686753599999978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26.822165721206908</v>
      </c>
      <c r="BB23">
        <f t="shared" si="0"/>
        <v>704.02704895397608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51.790755654561224</v>
      </c>
      <c r="L24">
        <v>65.254623405885411</v>
      </c>
      <c r="M24">
        <v>0</v>
      </c>
      <c r="N24">
        <v>30.003625417472318</v>
      </c>
      <c r="O24">
        <v>50.377678009317556</v>
      </c>
      <c r="P24">
        <v>60.955017301038062</v>
      </c>
      <c r="Q24">
        <v>2.7716175071360607</v>
      </c>
      <c r="R24">
        <v>10.76623406808719</v>
      </c>
      <c r="S24">
        <v>6.698785714285715</v>
      </c>
      <c r="T24">
        <v>0</v>
      </c>
      <c r="U24">
        <v>243.68144539964902</v>
      </c>
      <c r="V24">
        <v>2.8267663551401871</v>
      </c>
      <c r="W24">
        <v>11.408569909868268</v>
      </c>
      <c r="X24">
        <v>37.464964070265637</v>
      </c>
      <c r="Y24">
        <v>0</v>
      </c>
      <c r="Z24">
        <v>3.329330399999999</v>
      </c>
      <c r="AA24">
        <v>10.835639999999998</v>
      </c>
      <c r="AB24">
        <v>10.035570480000001</v>
      </c>
      <c r="AC24">
        <v>7.381953231999999</v>
      </c>
      <c r="AD24">
        <v>9.2942917999999999</v>
      </c>
      <c r="AE24">
        <v>8.3751674000000005</v>
      </c>
      <c r="AF24">
        <v>0</v>
      </c>
      <c r="AG24">
        <v>0</v>
      </c>
      <c r="AH24">
        <v>38.846886999999995</v>
      </c>
      <c r="AI24">
        <v>0.64668399999999993</v>
      </c>
      <c r="AJ24">
        <v>0</v>
      </c>
      <c r="AK24">
        <v>12.891999999999998</v>
      </c>
      <c r="AL24">
        <v>20.155329999999999</v>
      </c>
      <c r="AM24">
        <v>4.0624761904761906</v>
      </c>
      <c r="AN24">
        <v>0</v>
      </c>
      <c r="AO24">
        <v>7.3182479999999988</v>
      </c>
      <c r="AP24">
        <v>2.9283660000000005</v>
      </c>
      <c r="AQ24">
        <v>0</v>
      </c>
      <c r="AR24">
        <v>12.478512</v>
      </c>
      <c r="AS24">
        <v>8.2686753599999978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26.822165721206908</v>
      </c>
      <c r="BB24">
        <f t="shared" si="0"/>
        <v>704.02704895397608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51.790755654561224</v>
      </c>
      <c r="L25">
        <v>65.254623405885411</v>
      </c>
      <c r="M25">
        <v>0</v>
      </c>
      <c r="N25">
        <v>30.003625417472318</v>
      </c>
      <c r="O25">
        <v>50.377678009317556</v>
      </c>
      <c r="P25">
        <v>60.955017301038062</v>
      </c>
      <c r="Q25">
        <v>2.7716175071360607</v>
      </c>
      <c r="R25">
        <v>10.76623406808719</v>
      </c>
      <c r="S25">
        <v>6.698785714285715</v>
      </c>
      <c r="T25">
        <v>0</v>
      </c>
      <c r="U25">
        <v>243.68144539964902</v>
      </c>
      <c r="V25">
        <v>2.8267663551401871</v>
      </c>
      <c r="W25">
        <v>11.408569909868268</v>
      </c>
      <c r="X25">
        <v>37.464964070265637</v>
      </c>
      <c r="Y25">
        <v>0</v>
      </c>
      <c r="Z25">
        <v>3.329330399999999</v>
      </c>
      <c r="AA25">
        <v>10.835639999999998</v>
      </c>
      <c r="AB25">
        <v>10.035570480000001</v>
      </c>
      <c r="AC25">
        <v>7.381953231999999</v>
      </c>
      <c r="AD25">
        <v>9.2942917999999999</v>
      </c>
      <c r="AE25">
        <v>4.2364659999999992</v>
      </c>
      <c r="AF25">
        <v>0</v>
      </c>
      <c r="AG25">
        <v>0</v>
      </c>
      <c r="AH25">
        <v>38.846886999999995</v>
      </c>
      <c r="AI25">
        <v>3.8801039999999993</v>
      </c>
      <c r="AJ25">
        <v>0</v>
      </c>
      <c r="AK25">
        <v>12.891999999999998</v>
      </c>
      <c r="AL25">
        <v>20.155329999999999</v>
      </c>
      <c r="AM25">
        <v>4.0624761904761906</v>
      </c>
      <c r="AN25">
        <v>0</v>
      </c>
      <c r="AO25">
        <v>7.3182479999999988</v>
      </c>
      <c r="AP25">
        <v>2.9283660000000005</v>
      </c>
      <c r="AQ25">
        <v>0</v>
      </c>
      <c r="AR25">
        <v>12.478512</v>
      </c>
      <c r="AS25">
        <v>8.0294987999999989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26.780164027206908</v>
      </c>
      <c r="BB25">
        <f t="shared" si="0"/>
        <v>702.92459268797597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51.790755654561224</v>
      </c>
      <c r="L26">
        <v>65.254623405885411</v>
      </c>
      <c r="M26">
        <v>0</v>
      </c>
      <c r="N26">
        <v>30.003625417472318</v>
      </c>
      <c r="O26">
        <v>50.377678009317556</v>
      </c>
      <c r="P26">
        <v>60.955017301038062</v>
      </c>
      <c r="Q26">
        <v>2.7716175071360607</v>
      </c>
      <c r="R26">
        <v>10.76623406808719</v>
      </c>
      <c r="S26">
        <v>6.698785714285715</v>
      </c>
      <c r="T26">
        <v>0</v>
      </c>
      <c r="U26">
        <v>243.68144539964902</v>
      </c>
      <c r="V26">
        <v>2.8267663551401871</v>
      </c>
      <c r="W26">
        <v>11.408569909868268</v>
      </c>
      <c r="X26">
        <v>37.464964070265637</v>
      </c>
      <c r="Y26">
        <v>0</v>
      </c>
      <c r="Z26">
        <v>3.329330399999999</v>
      </c>
      <c r="AA26">
        <v>10.835639999999998</v>
      </c>
      <c r="AB26">
        <v>10.035570480000001</v>
      </c>
      <c r="AC26">
        <v>7.381953231999999</v>
      </c>
      <c r="AD26">
        <v>9.2942917999999999</v>
      </c>
      <c r="AE26">
        <v>4.2364659999999992</v>
      </c>
      <c r="AF26">
        <v>0</v>
      </c>
      <c r="AG26">
        <v>0</v>
      </c>
      <c r="AH26">
        <v>38.846886999999995</v>
      </c>
      <c r="AI26">
        <v>3.8801039999999993</v>
      </c>
      <c r="AJ26">
        <v>0</v>
      </c>
      <c r="AK26">
        <v>12.891999999999998</v>
      </c>
      <c r="AL26">
        <v>20.155329999999999</v>
      </c>
      <c r="AM26">
        <v>4.0624761904761906</v>
      </c>
      <c r="AN26">
        <v>0</v>
      </c>
      <c r="AO26">
        <v>7.3182479999999988</v>
      </c>
      <c r="AP26">
        <v>2.9283660000000005</v>
      </c>
      <c r="AQ26">
        <v>0</v>
      </c>
      <c r="AR26">
        <v>12.478512</v>
      </c>
      <c r="AS26">
        <v>8.0294987999999989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26.780164027206908</v>
      </c>
      <c r="BB26">
        <f t="shared" si="0"/>
        <v>702.92459268797597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51.790755654561224</v>
      </c>
      <c r="L27">
        <v>65.254573167908092</v>
      </c>
      <c r="M27">
        <v>0</v>
      </c>
      <c r="N27">
        <v>30.003625417472318</v>
      </c>
      <c r="O27">
        <v>50.377678009317556</v>
      </c>
      <c r="P27">
        <v>60.955017301038062</v>
      </c>
      <c r="Q27">
        <v>2.7716175071360607</v>
      </c>
      <c r="R27">
        <v>10.76623406808719</v>
      </c>
      <c r="S27">
        <v>6.698785714285715</v>
      </c>
      <c r="T27">
        <v>0</v>
      </c>
      <c r="U27">
        <v>243.68144539964902</v>
      </c>
      <c r="V27">
        <v>2.8267663551401871</v>
      </c>
      <c r="W27">
        <v>11.408569909868268</v>
      </c>
      <c r="X27">
        <v>37.464964070265637</v>
      </c>
      <c r="Y27">
        <v>0</v>
      </c>
      <c r="Z27">
        <v>3.329330399999999</v>
      </c>
      <c r="AA27">
        <v>10.835639999999998</v>
      </c>
      <c r="AB27">
        <v>10.035570480000001</v>
      </c>
      <c r="AC27">
        <v>7.381953231999999</v>
      </c>
      <c r="AD27">
        <v>9.2942917999999999</v>
      </c>
      <c r="AE27">
        <v>4.2364659999999992</v>
      </c>
      <c r="AF27">
        <v>0</v>
      </c>
      <c r="AG27">
        <v>0</v>
      </c>
      <c r="AH27">
        <v>38.846886999999995</v>
      </c>
      <c r="AI27">
        <v>7.7602079999999987</v>
      </c>
      <c r="AJ27">
        <v>0</v>
      </c>
      <c r="AK27">
        <v>12.891999999999998</v>
      </c>
      <c r="AL27">
        <v>20.155329999999999</v>
      </c>
      <c r="AM27">
        <v>4.0624761904761906</v>
      </c>
      <c r="AN27">
        <v>0</v>
      </c>
      <c r="AO27">
        <v>7.3182479999999988</v>
      </c>
      <c r="AP27">
        <v>2.9283660000000005</v>
      </c>
      <c r="AQ27">
        <v>0</v>
      </c>
      <c r="AR27">
        <v>12.478512</v>
      </c>
      <c r="AS27">
        <v>8.0294987999999989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26.922561905969665</v>
      </c>
      <c r="BB27">
        <f t="shared" si="0"/>
        <v>706.66224857123609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51.790755654561224</v>
      </c>
      <c r="L28">
        <v>65.254623405885411</v>
      </c>
      <c r="M28">
        <v>0</v>
      </c>
      <c r="N28">
        <v>30.003625417472318</v>
      </c>
      <c r="O28">
        <v>50.377678009317556</v>
      </c>
      <c r="P28">
        <v>60.955017301038062</v>
      </c>
      <c r="Q28">
        <v>2.7716175071360607</v>
      </c>
      <c r="R28">
        <v>10.76623406808719</v>
      </c>
      <c r="S28">
        <v>6.698785714285715</v>
      </c>
      <c r="T28">
        <v>0</v>
      </c>
      <c r="U28">
        <v>243.68144539964902</v>
      </c>
      <c r="V28">
        <v>2.8267663551401871</v>
      </c>
      <c r="W28">
        <v>11.408569909868268</v>
      </c>
      <c r="X28">
        <v>37.464964070265637</v>
      </c>
      <c r="Y28">
        <v>0</v>
      </c>
      <c r="Z28">
        <v>3.329330399999999</v>
      </c>
      <c r="AA28">
        <v>10.835639999999998</v>
      </c>
      <c r="AB28">
        <v>10.035570480000001</v>
      </c>
      <c r="AC28">
        <v>7.381953231999999</v>
      </c>
      <c r="AD28">
        <v>9.2942917999999999</v>
      </c>
      <c r="AE28">
        <v>4.2364659999999992</v>
      </c>
      <c r="AF28">
        <v>0</v>
      </c>
      <c r="AG28">
        <v>0</v>
      </c>
      <c r="AH28">
        <v>38.846886999999995</v>
      </c>
      <c r="AI28">
        <v>16.813783999999995</v>
      </c>
      <c r="AJ28">
        <v>0</v>
      </c>
      <c r="AK28">
        <v>12.891999999999998</v>
      </c>
      <c r="AL28">
        <v>20.155329999999999</v>
      </c>
      <c r="AM28">
        <v>4.0624761904761906</v>
      </c>
      <c r="AN28">
        <v>0</v>
      </c>
      <c r="AO28">
        <v>7.3182479999999988</v>
      </c>
      <c r="AP28">
        <v>2.9283660000000005</v>
      </c>
      <c r="AQ28">
        <v>0</v>
      </c>
      <c r="AR28">
        <v>12.478512</v>
      </c>
      <c r="AS28">
        <v>8.0294987999999989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27.254830083206905</v>
      </c>
      <c r="BB28">
        <f t="shared" si="0"/>
        <v>715.38360663197602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51.790755654561224</v>
      </c>
      <c r="L29">
        <v>65.254623405885411</v>
      </c>
      <c r="M29">
        <v>0</v>
      </c>
      <c r="N29">
        <v>30.003625417472318</v>
      </c>
      <c r="O29">
        <v>50.377678009317556</v>
      </c>
      <c r="P29">
        <v>60.955017301038062</v>
      </c>
      <c r="Q29">
        <v>2.7716175071360607</v>
      </c>
      <c r="R29">
        <v>10.76623406808719</v>
      </c>
      <c r="S29">
        <v>6.698785714285715</v>
      </c>
      <c r="T29">
        <v>0</v>
      </c>
      <c r="U29">
        <v>243.68144539964902</v>
      </c>
      <c r="V29">
        <v>2.8267663551401871</v>
      </c>
      <c r="W29">
        <v>11.408569909868268</v>
      </c>
      <c r="X29">
        <v>37.464964070265637</v>
      </c>
      <c r="Y29">
        <v>0</v>
      </c>
      <c r="Z29">
        <v>3.329330399999999</v>
      </c>
      <c r="AA29">
        <v>10.835639999999998</v>
      </c>
      <c r="AB29">
        <v>10.035570480000001</v>
      </c>
      <c r="AC29">
        <v>7.381953231999999</v>
      </c>
      <c r="AD29">
        <v>9.2942917999999999</v>
      </c>
      <c r="AE29">
        <v>4.2364659999999992</v>
      </c>
      <c r="AF29">
        <v>0</v>
      </c>
      <c r="AG29">
        <v>0</v>
      </c>
      <c r="AH29">
        <v>38.846886999999995</v>
      </c>
      <c r="AI29">
        <v>16.813783999999995</v>
      </c>
      <c r="AJ29">
        <v>0</v>
      </c>
      <c r="AK29">
        <v>12.891999999999998</v>
      </c>
      <c r="AL29">
        <v>20.155329999999999</v>
      </c>
      <c r="AM29">
        <v>4.0624761904761906</v>
      </c>
      <c r="AN29">
        <v>0</v>
      </c>
      <c r="AO29">
        <v>7.3182479999999988</v>
      </c>
      <c r="AP29">
        <v>2.9283660000000005</v>
      </c>
      <c r="AQ29">
        <v>0</v>
      </c>
      <c r="AR29">
        <v>12.478512</v>
      </c>
      <c r="AS29">
        <v>8.0294987999999989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27.254830083206905</v>
      </c>
      <c r="BB29">
        <f t="shared" si="0"/>
        <v>715.38360663197602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51.790755654561224</v>
      </c>
      <c r="L30">
        <v>65.254623405885411</v>
      </c>
      <c r="M30">
        <v>0</v>
      </c>
      <c r="N30">
        <v>30.003625417472318</v>
      </c>
      <c r="O30">
        <v>50.377678009317556</v>
      </c>
      <c r="P30">
        <v>60.955017301038062</v>
      </c>
      <c r="Q30">
        <v>2.7716175071360607</v>
      </c>
      <c r="R30">
        <v>10.76623406808719</v>
      </c>
      <c r="S30">
        <v>6.698785714285715</v>
      </c>
      <c r="T30">
        <v>0</v>
      </c>
      <c r="U30">
        <v>243.68144539964902</v>
      </c>
      <c r="V30">
        <v>2.8267663551401871</v>
      </c>
      <c r="W30">
        <v>11.408569909868268</v>
      </c>
      <c r="X30">
        <v>37.464964070265637</v>
      </c>
      <c r="Y30">
        <v>0</v>
      </c>
      <c r="Z30">
        <v>3.329330399999999</v>
      </c>
      <c r="AA30">
        <v>10.835639999999998</v>
      </c>
      <c r="AB30">
        <v>10.035570480000001</v>
      </c>
      <c r="AC30">
        <v>7.381953231999999</v>
      </c>
      <c r="AD30">
        <v>9.2942917999999999</v>
      </c>
      <c r="AE30">
        <v>4.2364659999999992</v>
      </c>
      <c r="AF30">
        <v>0</v>
      </c>
      <c r="AG30">
        <v>0</v>
      </c>
      <c r="AH30">
        <v>38.846886999999995</v>
      </c>
      <c r="AI30">
        <v>16.813783999999995</v>
      </c>
      <c r="AJ30">
        <v>0</v>
      </c>
      <c r="AK30">
        <v>12.891999999999998</v>
      </c>
      <c r="AL30">
        <v>20.155329999999999</v>
      </c>
      <c r="AM30">
        <v>4.0624761904761906</v>
      </c>
      <c r="AN30">
        <v>0</v>
      </c>
      <c r="AO30">
        <v>7.3182479999999988</v>
      </c>
      <c r="AP30">
        <v>2.9283660000000005</v>
      </c>
      <c r="AQ30">
        <v>0</v>
      </c>
      <c r="AR30">
        <v>12.478512</v>
      </c>
      <c r="AS30">
        <v>8.0294987999999989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27.254830083206905</v>
      </c>
      <c r="BB30">
        <f t="shared" si="0"/>
        <v>715.38360663197602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51.790755654561224</v>
      </c>
      <c r="L31">
        <v>65.254623405885411</v>
      </c>
      <c r="M31">
        <v>0</v>
      </c>
      <c r="N31">
        <v>30.003625417472318</v>
      </c>
      <c r="O31">
        <v>50.377678009317556</v>
      </c>
      <c r="P31">
        <v>60.955017301038062</v>
      </c>
      <c r="Q31">
        <v>2.7716175071360607</v>
      </c>
      <c r="R31">
        <v>10.76623406808719</v>
      </c>
      <c r="S31">
        <v>6.698785714285715</v>
      </c>
      <c r="T31">
        <v>0</v>
      </c>
      <c r="U31">
        <v>243.68144539964902</v>
      </c>
      <c r="V31">
        <v>2.8267663551401871</v>
      </c>
      <c r="W31">
        <v>11.408569909868268</v>
      </c>
      <c r="X31">
        <v>37.464964070265637</v>
      </c>
      <c r="Y31">
        <v>0</v>
      </c>
      <c r="Z31">
        <v>3.329330399999999</v>
      </c>
      <c r="AA31">
        <v>10.835639999999998</v>
      </c>
      <c r="AB31">
        <v>10.035570480000001</v>
      </c>
      <c r="AC31">
        <v>7.381953231999999</v>
      </c>
      <c r="AD31">
        <v>9.2942917999999999</v>
      </c>
      <c r="AE31">
        <v>8.3751674000000005</v>
      </c>
      <c r="AF31">
        <v>0</v>
      </c>
      <c r="AG31">
        <v>0</v>
      </c>
      <c r="AH31">
        <v>38.846886999999995</v>
      </c>
      <c r="AI31">
        <v>16.813783999999995</v>
      </c>
      <c r="AJ31">
        <v>0</v>
      </c>
      <c r="AK31">
        <v>12.891999999999998</v>
      </c>
      <c r="AL31">
        <v>20.155329999999999</v>
      </c>
      <c r="AM31">
        <v>4.0624761904761906</v>
      </c>
      <c r="AN31">
        <v>0</v>
      </c>
      <c r="AO31">
        <v>7.3182479999999988</v>
      </c>
      <c r="AP31">
        <v>2.9283660000000005</v>
      </c>
      <c r="AQ31">
        <v>0</v>
      </c>
      <c r="AR31">
        <v>12.478512</v>
      </c>
      <c r="AS31">
        <v>8.0294987999999989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27.406720559206903</v>
      </c>
      <c r="BB31">
        <f t="shared" si="0"/>
        <v>719.37041755597602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51.790755654561224</v>
      </c>
      <c r="L32">
        <v>65.254623405885411</v>
      </c>
      <c r="M32">
        <v>0</v>
      </c>
      <c r="N32">
        <v>30.003625417472318</v>
      </c>
      <c r="O32">
        <v>50.377678009317556</v>
      </c>
      <c r="P32">
        <v>60.955017301038062</v>
      </c>
      <c r="Q32">
        <v>2.7716175071360607</v>
      </c>
      <c r="R32">
        <v>10.76623406808719</v>
      </c>
      <c r="S32">
        <v>6.698785714285715</v>
      </c>
      <c r="T32">
        <v>0</v>
      </c>
      <c r="U32">
        <v>243.68144539964902</v>
      </c>
      <c r="V32">
        <v>2.8267663551401871</v>
      </c>
      <c r="W32">
        <v>11.408569909868268</v>
      </c>
      <c r="X32">
        <v>37.464964070265637</v>
      </c>
      <c r="Y32">
        <v>0</v>
      </c>
      <c r="Z32">
        <v>3.329330399999999</v>
      </c>
      <c r="AA32">
        <v>10.835639999999998</v>
      </c>
      <c r="AB32">
        <v>10.035570480000001</v>
      </c>
      <c r="AC32">
        <v>7.381953231999999</v>
      </c>
      <c r="AD32">
        <v>9.2942917999999999</v>
      </c>
      <c r="AE32">
        <v>8.3751674000000005</v>
      </c>
      <c r="AF32">
        <v>0</v>
      </c>
      <c r="AG32">
        <v>0</v>
      </c>
      <c r="AH32">
        <v>38.846886999999995</v>
      </c>
      <c r="AI32">
        <v>16.813783999999995</v>
      </c>
      <c r="AJ32">
        <v>0</v>
      </c>
      <c r="AK32">
        <v>12.891999999999998</v>
      </c>
      <c r="AL32">
        <v>20.155329999999999</v>
      </c>
      <c r="AM32">
        <v>4.0624761904761906</v>
      </c>
      <c r="AN32">
        <v>0</v>
      </c>
      <c r="AO32">
        <v>7.3182479999999988</v>
      </c>
      <c r="AP32">
        <v>2.9283660000000005</v>
      </c>
      <c r="AQ32">
        <v>0</v>
      </c>
      <c r="AR32">
        <v>12.478512</v>
      </c>
      <c r="AS32">
        <v>8.0294987999999989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27.406720559206903</v>
      </c>
      <c r="BB32">
        <f t="shared" si="0"/>
        <v>719.37041755597602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51.790755654561224</v>
      </c>
      <c r="L33">
        <v>65.254623405885411</v>
      </c>
      <c r="M33">
        <v>0</v>
      </c>
      <c r="N33">
        <v>30.003625417472318</v>
      </c>
      <c r="O33">
        <v>50.377678009317556</v>
      </c>
      <c r="P33">
        <v>60.955017301038062</v>
      </c>
      <c r="Q33">
        <v>2.7716175071360607</v>
      </c>
      <c r="R33">
        <v>10.76623406808719</v>
      </c>
      <c r="S33">
        <v>6.698785714285715</v>
      </c>
      <c r="T33">
        <v>0</v>
      </c>
      <c r="U33">
        <v>243.68144539964902</v>
      </c>
      <c r="V33">
        <v>2.8267663551401871</v>
      </c>
      <c r="W33">
        <v>11.408569909868268</v>
      </c>
      <c r="X33">
        <v>37.464964070265637</v>
      </c>
      <c r="Y33">
        <v>0</v>
      </c>
      <c r="Z33">
        <v>3.329330399999999</v>
      </c>
      <c r="AA33">
        <v>10.835639999999998</v>
      </c>
      <c r="AB33">
        <v>10.035570480000001</v>
      </c>
      <c r="AC33">
        <v>7.381953231999999</v>
      </c>
      <c r="AD33">
        <v>9.2942917999999999</v>
      </c>
      <c r="AE33">
        <v>8.3751674000000005</v>
      </c>
      <c r="AF33">
        <v>0</v>
      </c>
      <c r="AG33">
        <v>0</v>
      </c>
      <c r="AH33">
        <v>38.846886999999995</v>
      </c>
      <c r="AI33">
        <v>16.813783999999995</v>
      </c>
      <c r="AJ33">
        <v>0</v>
      </c>
      <c r="AK33">
        <v>12.891999999999998</v>
      </c>
      <c r="AL33">
        <v>16.938740000000003</v>
      </c>
      <c r="AM33">
        <v>4.0624761904761906</v>
      </c>
      <c r="AN33">
        <v>0</v>
      </c>
      <c r="AO33">
        <v>7.3182479999999988</v>
      </c>
      <c r="AP33">
        <v>2.9283660000000005</v>
      </c>
      <c r="AQ33">
        <v>0</v>
      </c>
      <c r="AR33">
        <v>12.478512</v>
      </c>
      <c r="AS33">
        <v>8.0294987999999989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27.288671670652697</v>
      </c>
      <c r="BB33">
        <f t="shared" si="0"/>
        <v>716.27187644453022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51.790755654561224</v>
      </c>
      <c r="L34">
        <v>65.254573167908092</v>
      </c>
      <c r="M34">
        <v>0</v>
      </c>
      <c r="N34">
        <v>30.003625417472318</v>
      </c>
      <c r="O34">
        <v>50.377678009317556</v>
      </c>
      <c r="P34">
        <v>60.955017301038062</v>
      </c>
      <c r="Q34">
        <v>2.7716175071360607</v>
      </c>
      <c r="R34">
        <v>10.76623406808719</v>
      </c>
      <c r="S34">
        <v>6.698785714285715</v>
      </c>
      <c r="T34">
        <v>0</v>
      </c>
      <c r="U34">
        <v>243.68144539964902</v>
      </c>
      <c r="V34">
        <v>2.8267663551401871</v>
      </c>
      <c r="W34">
        <v>11.408569909868268</v>
      </c>
      <c r="X34">
        <v>37.464964070265637</v>
      </c>
      <c r="Y34">
        <v>0</v>
      </c>
      <c r="Z34">
        <v>3.329330399999999</v>
      </c>
      <c r="AA34">
        <v>10.835639999999998</v>
      </c>
      <c r="AB34">
        <v>10.035570480000001</v>
      </c>
      <c r="AC34">
        <v>7.381953231999999</v>
      </c>
      <c r="AD34">
        <v>9.2942917999999999</v>
      </c>
      <c r="AE34">
        <v>8.3751674000000005</v>
      </c>
      <c r="AF34">
        <v>0</v>
      </c>
      <c r="AG34">
        <v>0</v>
      </c>
      <c r="AH34">
        <v>38.846886999999995</v>
      </c>
      <c r="AI34">
        <v>4.8501299999999992</v>
      </c>
      <c r="AJ34">
        <v>0</v>
      </c>
      <c r="AK34">
        <v>12.891999999999998</v>
      </c>
      <c r="AL34">
        <v>14.755000000000003</v>
      </c>
      <c r="AM34">
        <v>4.0624761904761906</v>
      </c>
      <c r="AN34">
        <v>0</v>
      </c>
      <c r="AO34">
        <v>7.3182479999999988</v>
      </c>
      <c r="AP34">
        <v>2.9283660000000005</v>
      </c>
      <c r="AQ34">
        <v>0</v>
      </c>
      <c r="AR34">
        <v>12.478512</v>
      </c>
      <c r="AS34">
        <v>8.0294987999999989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26.769460337257108</v>
      </c>
      <c r="BB34">
        <f t="shared" si="0"/>
        <v>702.64364353994858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51.790755654561224</v>
      </c>
      <c r="L35">
        <v>65.254357656642242</v>
      </c>
      <c r="M35">
        <v>0</v>
      </c>
      <c r="N35">
        <v>30.003625417472318</v>
      </c>
      <c r="O35">
        <v>50.377678009317556</v>
      </c>
      <c r="P35">
        <v>60.955017301038062</v>
      </c>
      <c r="Q35">
        <v>2.7716175071360607</v>
      </c>
      <c r="R35">
        <v>10.76623406808719</v>
      </c>
      <c r="S35">
        <v>6.698785714285715</v>
      </c>
      <c r="T35">
        <v>0</v>
      </c>
      <c r="U35">
        <v>243.68144539964902</v>
      </c>
      <c r="V35">
        <v>2.8267663551401871</v>
      </c>
      <c r="W35">
        <v>11.408569909868268</v>
      </c>
      <c r="X35">
        <v>37.464964070265637</v>
      </c>
      <c r="Y35">
        <v>0</v>
      </c>
      <c r="Z35">
        <v>3.329330399999999</v>
      </c>
      <c r="AA35">
        <v>10.835639999999998</v>
      </c>
      <c r="AB35">
        <v>10.035570480000001</v>
      </c>
      <c r="AC35">
        <v>7.381953231999999</v>
      </c>
      <c r="AD35">
        <v>9.2942917999999999</v>
      </c>
      <c r="AE35">
        <v>4.2364659999999992</v>
      </c>
      <c r="AF35">
        <v>0</v>
      </c>
      <c r="AG35">
        <v>0</v>
      </c>
      <c r="AH35">
        <v>38.846886999999995</v>
      </c>
      <c r="AI35">
        <v>4.8501299999999992</v>
      </c>
      <c r="AJ35">
        <v>0</v>
      </c>
      <c r="AK35">
        <v>12.891999999999998</v>
      </c>
      <c r="AL35">
        <v>14.755000000000003</v>
      </c>
      <c r="AM35">
        <v>4.0624761904761906</v>
      </c>
      <c r="AN35">
        <v>0</v>
      </c>
      <c r="AO35">
        <v>7.3182479999999988</v>
      </c>
      <c r="AP35">
        <v>2.9283660000000005</v>
      </c>
      <c r="AQ35">
        <v>0</v>
      </c>
      <c r="AR35">
        <v>12.478512</v>
      </c>
      <c r="AS35">
        <v>8.0294987999999989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26.617561952230815</v>
      </c>
      <c r="BB35">
        <f t="shared" si="0"/>
        <v>698.656625013709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51.790755654561224</v>
      </c>
      <c r="L36">
        <v>65.254357656642242</v>
      </c>
      <c r="M36">
        <v>0</v>
      </c>
      <c r="N36">
        <v>30.003625417472318</v>
      </c>
      <c r="O36">
        <v>50.377678009317556</v>
      </c>
      <c r="P36">
        <v>60.955017301038062</v>
      </c>
      <c r="Q36">
        <v>2.7716175071360607</v>
      </c>
      <c r="R36">
        <v>10.76623406808719</v>
      </c>
      <c r="S36">
        <v>6.698785714285715</v>
      </c>
      <c r="T36">
        <v>0</v>
      </c>
      <c r="U36">
        <v>243.68144539964902</v>
      </c>
      <c r="V36">
        <v>2.8267663551401871</v>
      </c>
      <c r="W36">
        <v>11.408569909868268</v>
      </c>
      <c r="X36">
        <v>37.464964070265637</v>
      </c>
      <c r="Y36">
        <v>0</v>
      </c>
      <c r="Z36">
        <v>3.329330399999999</v>
      </c>
      <c r="AA36">
        <v>10.835639999999998</v>
      </c>
      <c r="AB36">
        <v>10.035570480000001</v>
      </c>
      <c r="AC36">
        <v>7.381953231999999</v>
      </c>
      <c r="AD36">
        <v>9.2942917999999999</v>
      </c>
      <c r="AE36">
        <v>4.2364659999999992</v>
      </c>
      <c r="AF36">
        <v>0</v>
      </c>
      <c r="AG36">
        <v>0</v>
      </c>
      <c r="AH36">
        <v>38.846886999999995</v>
      </c>
      <c r="AI36">
        <v>4.8501299999999992</v>
      </c>
      <c r="AJ36">
        <v>0</v>
      </c>
      <c r="AK36">
        <v>12.891999999999998</v>
      </c>
      <c r="AL36">
        <v>14.755000000000003</v>
      </c>
      <c r="AM36">
        <v>4.0624761904761906</v>
      </c>
      <c r="AN36">
        <v>0</v>
      </c>
      <c r="AO36">
        <v>7.3182479999999988</v>
      </c>
      <c r="AP36">
        <v>2.9283660000000005</v>
      </c>
      <c r="AQ36">
        <v>0</v>
      </c>
      <c r="AR36">
        <v>12.478512</v>
      </c>
      <c r="AS36">
        <v>8.0294987999999989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26.617561952230815</v>
      </c>
      <c r="BB36">
        <f t="shared" si="0"/>
        <v>698.656625013709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51.790755654561224</v>
      </c>
      <c r="L37">
        <v>65.246262844047152</v>
      </c>
      <c r="M37">
        <v>0</v>
      </c>
      <c r="N37">
        <v>30.003625417472318</v>
      </c>
      <c r="O37">
        <v>50.377678009317556</v>
      </c>
      <c r="P37">
        <v>60.955017301038062</v>
      </c>
      <c r="Q37">
        <v>2.7716175071360607</v>
      </c>
      <c r="R37">
        <v>10.76623406808719</v>
      </c>
      <c r="S37">
        <v>6.698785714285715</v>
      </c>
      <c r="T37">
        <v>0</v>
      </c>
      <c r="U37">
        <v>243.68144539964902</v>
      </c>
      <c r="V37">
        <v>2.8267663551401871</v>
      </c>
      <c r="W37">
        <v>11.408569909868268</v>
      </c>
      <c r="X37">
        <v>37.464964070265637</v>
      </c>
      <c r="Y37">
        <v>0</v>
      </c>
      <c r="Z37">
        <v>3.329330399999999</v>
      </c>
      <c r="AA37">
        <v>10.835639999999998</v>
      </c>
      <c r="AB37">
        <v>10.035570480000001</v>
      </c>
      <c r="AC37">
        <v>7.381953231999999</v>
      </c>
      <c r="AD37">
        <v>9.2942917999999999</v>
      </c>
      <c r="AE37">
        <v>4.2364659999999992</v>
      </c>
      <c r="AF37">
        <v>0</v>
      </c>
      <c r="AG37">
        <v>0</v>
      </c>
      <c r="AH37">
        <v>38.846886999999995</v>
      </c>
      <c r="AI37">
        <v>11.31697</v>
      </c>
      <c r="AJ37">
        <v>0</v>
      </c>
      <c r="AK37">
        <v>12.891999999999998</v>
      </c>
      <c r="AL37">
        <v>20.155329999999999</v>
      </c>
      <c r="AM37">
        <v>4.0624761904761906</v>
      </c>
      <c r="AN37">
        <v>0</v>
      </c>
      <c r="AO37">
        <v>7.3182479999999988</v>
      </c>
      <c r="AP37">
        <v>2.9283660000000005</v>
      </c>
      <c r="AQ37">
        <v>0</v>
      </c>
      <c r="AR37">
        <v>12.478512</v>
      </c>
      <c r="AS37">
        <v>8.0294987999999989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27.052790057144087</v>
      </c>
      <c r="BB37">
        <f t="shared" si="0"/>
        <v>710.08047209620065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51.790755654561224</v>
      </c>
      <c r="L38">
        <v>65.246262844047152</v>
      </c>
      <c r="M38">
        <v>0</v>
      </c>
      <c r="N38">
        <v>30.003625417472318</v>
      </c>
      <c r="O38">
        <v>50.377678009317556</v>
      </c>
      <c r="P38">
        <v>60.955017301038062</v>
      </c>
      <c r="Q38">
        <v>2.7716175071360607</v>
      </c>
      <c r="R38">
        <v>10.76623406808719</v>
      </c>
      <c r="S38">
        <v>6.698785714285715</v>
      </c>
      <c r="T38">
        <v>0</v>
      </c>
      <c r="U38">
        <v>243.68144539964902</v>
      </c>
      <c r="V38">
        <v>2.8267663551401871</v>
      </c>
      <c r="W38">
        <v>11.408569909868268</v>
      </c>
      <c r="X38">
        <v>37.464964070265637</v>
      </c>
      <c r="Y38">
        <v>0</v>
      </c>
      <c r="Z38">
        <v>3.329330399999999</v>
      </c>
      <c r="AA38">
        <v>10.835639999999998</v>
      </c>
      <c r="AB38">
        <v>10.035570480000001</v>
      </c>
      <c r="AC38">
        <v>7.381953231999999</v>
      </c>
      <c r="AD38">
        <v>9.2942917999999999</v>
      </c>
      <c r="AE38">
        <v>4.2364659999999992</v>
      </c>
      <c r="AF38">
        <v>0</v>
      </c>
      <c r="AG38">
        <v>0</v>
      </c>
      <c r="AH38">
        <v>38.846886999999995</v>
      </c>
      <c r="AI38">
        <v>11.31697</v>
      </c>
      <c r="AJ38">
        <v>0</v>
      </c>
      <c r="AK38">
        <v>12.891999999999998</v>
      </c>
      <c r="AL38">
        <v>20.155329999999999</v>
      </c>
      <c r="AM38">
        <v>4.0624761904761906</v>
      </c>
      <c r="AN38">
        <v>0</v>
      </c>
      <c r="AO38">
        <v>7.3182479999999988</v>
      </c>
      <c r="AP38">
        <v>2.9283660000000005</v>
      </c>
      <c r="AQ38">
        <v>0</v>
      </c>
      <c r="AR38">
        <v>12.478512</v>
      </c>
      <c r="AS38">
        <v>8.0294987999999989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27.052790057144087</v>
      </c>
      <c r="BB38">
        <f t="shared" si="0"/>
        <v>710.08047209620065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51.790755654561224</v>
      </c>
      <c r="L39">
        <v>65.254357656642242</v>
      </c>
      <c r="M39">
        <v>0</v>
      </c>
      <c r="N39">
        <v>30.003625417472318</v>
      </c>
      <c r="O39">
        <v>50.377678009317556</v>
      </c>
      <c r="P39">
        <v>60.955017301038062</v>
      </c>
      <c r="Q39">
        <v>2.7716175071360607</v>
      </c>
      <c r="R39">
        <v>10.76623406808719</v>
      </c>
      <c r="S39">
        <v>6.698785714285715</v>
      </c>
      <c r="T39">
        <v>0</v>
      </c>
      <c r="U39">
        <v>243.68144539964902</v>
      </c>
      <c r="V39">
        <v>2.8267663551401871</v>
      </c>
      <c r="W39">
        <v>11.408569909868268</v>
      </c>
      <c r="X39">
        <v>37.464964070265637</v>
      </c>
      <c r="Y39">
        <v>0</v>
      </c>
      <c r="Z39">
        <v>3.329330399999999</v>
      </c>
      <c r="AA39">
        <v>10.835639999999998</v>
      </c>
      <c r="AB39">
        <v>10.035570480000001</v>
      </c>
      <c r="AC39">
        <v>7.381953231999999</v>
      </c>
      <c r="AD39">
        <v>9.2942917999999999</v>
      </c>
      <c r="AE39">
        <v>4.2364659999999992</v>
      </c>
      <c r="AF39">
        <v>0</v>
      </c>
      <c r="AG39">
        <v>0</v>
      </c>
      <c r="AH39">
        <v>38.846886999999995</v>
      </c>
      <c r="AI39">
        <v>11.31697</v>
      </c>
      <c r="AJ39">
        <v>0</v>
      </c>
      <c r="AK39">
        <v>12.891999999999998</v>
      </c>
      <c r="AL39">
        <v>20.155329999999999</v>
      </c>
      <c r="AM39">
        <v>4.0624761904761906</v>
      </c>
      <c r="AN39">
        <v>0</v>
      </c>
      <c r="AO39">
        <v>7.3182479999999988</v>
      </c>
      <c r="AP39">
        <v>2.9283660000000005</v>
      </c>
      <c r="AQ39">
        <v>0</v>
      </c>
      <c r="AR39">
        <v>12.478512</v>
      </c>
      <c r="AS39">
        <v>8.0294987999999989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27.053087136943368</v>
      </c>
      <c r="BB39">
        <f t="shared" si="0"/>
        <v>710.08826982899643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51.790755654561224</v>
      </c>
      <c r="L40">
        <v>65.254236171532156</v>
      </c>
      <c r="M40">
        <v>0</v>
      </c>
      <c r="N40">
        <v>30.003625417472318</v>
      </c>
      <c r="O40">
        <v>50.377678009317556</v>
      </c>
      <c r="P40">
        <v>60.955017301038062</v>
      </c>
      <c r="Q40">
        <v>2.7716175071360607</v>
      </c>
      <c r="R40">
        <v>10.76623406808719</v>
      </c>
      <c r="S40">
        <v>6.698785714285715</v>
      </c>
      <c r="T40">
        <v>0</v>
      </c>
      <c r="U40">
        <v>243.68144539964902</v>
      </c>
      <c r="V40">
        <v>2.8267663551401871</v>
      </c>
      <c r="W40">
        <v>11.408569909868268</v>
      </c>
      <c r="X40">
        <v>37.464964070265637</v>
      </c>
      <c r="Y40">
        <v>0</v>
      </c>
      <c r="Z40">
        <v>3.329330399999999</v>
      </c>
      <c r="AA40">
        <v>10.835639999999998</v>
      </c>
      <c r="AB40">
        <v>10.035570480000001</v>
      </c>
      <c r="AC40">
        <v>7.381953231999999</v>
      </c>
      <c r="AD40">
        <v>9.2942917999999999</v>
      </c>
      <c r="AE40">
        <v>4.2364659999999992</v>
      </c>
      <c r="AF40">
        <v>0</v>
      </c>
      <c r="AG40">
        <v>0</v>
      </c>
      <c r="AH40">
        <v>38.846886999999995</v>
      </c>
      <c r="AI40">
        <v>11.31697</v>
      </c>
      <c r="AJ40">
        <v>0</v>
      </c>
      <c r="AK40">
        <v>12.891999999999998</v>
      </c>
      <c r="AL40">
        <v>20.155329999999999</v>
      </c>
      <c r="AM40">
        <v>4.0624761904761906</v>
      </c>
      <c r="AN40">
        <v>0</v>
      </c>
      <c r="AO40">
        <v>7.3182479999999988</v>
      </c>
      <c r="AP40">
        <v>2.9283660000000005</v>
      </c>
      <c r="AQ40">
        <v>0</v>
      </c>
      <c r="AR40">
        <v>12.478512</v>
      </c>
      <c r="AS40">
        <v>8.0294987999999989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27.053082678328849</v>
      </c>
      <c r="BB40">
        <f t="shared" si="0"/>
        <v>710.08815280250087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24.997612100544529</v>
      </c>
      <c r="L41">
        <v>18.997427653631284</v>
      </c>
      <c r="M41">
        <v>0</v>
      </c>
      <c r="N41">
        <v>30.003625417472318</v>
      </c>
      <c r="O41">
        <v>50.377678009317556</v>
      </c>
      <c r="P41">
        <v>60.955017301038062</v>
      </c>
      <c r="Q41">
        <v>2.7716175071360607</v>
      </c>
      <c r="R41">
        <v>10.76623406808719</v>
      </c>
      <c r="S41">
        <v>6.698785714285715</v>
      </c>
      <c r="T41">
        <v>0</v>
      </c>
      <c r="U41">
        <v>243.68144539964902</v>
      </c>
      <c r="V41">
        <v>2.8267663551401871</v>
      </c>
      <c r="W41">
        <v>11.408569909868268</v>
      </c>
      <c r="X41">
        <v>37.464964070265637</v>
      </c>
      <c r="Y41">
        <v>0</v>
      </c>
      <c r="Z41">
        <v>3.329330399999999</v>
      </c>
      <c r="AA41">
        <v>10.835639999999998</v>
      </c>
      <c r="AB41">
        <v>10.035570480000001</v>
      </c>
      <c r="AC41">
        <v>7.381953231999999</v>
      </c>
      <c r="AD41">
        <v>9.2942917999999999</v>
      </c>
      <c r="AE41">
        <v>4.2364659999999992</v>
      </c>
      <c r="AF41">
        <v>0</v>
      </c>
      <c r="AG41">
        <v>0</v>
      </c>
      <c r="AH41">
        <v>38.846886999999995</v>
      </c>
      <c r="AI41">
        <v>8.0835499999999971</v>
      </c>
      <c r="AJ41">
        <v>0</v>
      </c>
      <c r="AK41">
        <v>12.891999999999998</v>
      </c>
      <c r="AL41">
        <v>20.155329999999999</v>
      </c>
      <c r="AM41">
        <v>4.0624761904761906</v>
      </c>
      <c r="AN41">
        <v>0</v>
      </c>
      <c r="AO41">
        <v>7.3182479999999988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24.256141465031895</v>
      </c>
      <c r="BB41">
        <f t="shared" si="0"/>
        <v>636.67415842588025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24.997612100544529</v>
      </c>
      <c r="L42">
        <v>18.997017593771059</v>
      </c>
      <c r="M42">
        <v>0</v>
      </c>
      <c r="N42">
        <v>30.003625417472318</v>
      </c>
      <c r="O42">
        <v>50.377678009317556</v>
      </c>
      <c r="P42">
        <v>60.955017301038062</v>
      </c>
      <c r="Q42">
        <v>2.7716175071360607</v>
      </c>
      <c r="R42">
        <v>10.76623406808719</v>
      </c>
      <c r="S42">
        <v>6.698785714285715</v>
      </c>
      <c r="T42">
        <v>0</v>
      </c>
      <c r="U42">
        <v>243.68144539964902</v>
      </c>
      <c r="V42">
        <v>2.8267663551401871</v>
      </c>
      <c r="W42">
        <v>11.408569909868268</v>
      </c>
      <c r="X42">
        <v>37.464964070265637</v>
      </c>
      <c r="Y42">
        <v>0</v>
      </c>
      <c r="Z42">
        <v>3.329330399999999</v>
      </c>
      <c r="AA42">
        <v>10.835639999999998</v>
      </c>
      <c r="AB42">
        <v>10.035570480000001</v>
      </c>
      <c r="AC42">
        <v>7.381953231999999</v>
      </c>
      <c r="AD42">
        <v>9.2942917999999999</v>
      </c>
      <c r="AE42">
        <v>4.2364659999999992</v>
      </c>
      <c r="AF42">
        <v>0</v>
      </c>
      <c r="AG42">
        <v>0</v>
      </c>
      <c r="AH42">
        <v>38.846886999999995</v>
      </c>
      <c r="AI42">
        <v>8.0835499999999971</v>
      </c>
      <c r="AJ42">
        <v>0</v>
      </c>
      <c r="AK42">
        <v>12.891999999999998</v>
      </c>
      <c r="AL42">
        <v>20.155329999999999</v>
      </c>
      <c r="AM42">
        <v>4.0624761904761906</v>
      </c>
      <c r="AN42">
        <v>0</v>
      </c>
      <c r="AO42">
        <v>7.3182479999999988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24.256126415589335</v>
      </c>
      <c r="BB42">
        <f t="shared" si="0"/>
        <v>636.67376341546264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39.998129246917358</v>
      </c>
      <c r="L43">
        <v>18.301709864080387</v>
      </c>
      <c r="M43">
        <v>0</v>
      </c>
      <c r="N43">
        <v>30.003625417472318</v>
      </c>
      <c r="O43">
        <v>50.377678009317556</v>
      </c>
      <c r="P43">
        <v>60.955017301038062</v>
      </c>
      <c r="Q43">
        <v>2.7716175071360607</v>
      </c>
      <c r="R43">
        <v>10.76623406808719</v>
      </c>
      <c r="S43">
        <v>6.698785714285715</v>
      </c>
      <c r="T43">
        <v>0</v>
      </c>
      <c r="U43">
        <v>243.68144539964902</v>
      </c>
      <c r="V43">
        <v>2.8267663551401871</v>
      </c>
      <c r="W43">
        <v>11.408569909868268</v>
      </c>
      <c r="X43">
        <v>37.464964070265637</v>
      </c>
      <c r="Y43">
        <v>0</v>
      </c>
      <c r="Z43">
        <v>5.0292000000000003</v>
      </c>
      <c r="AA43">
        <v>10.835639999999998</v>
      </c>
      <c r="AB43">
        <v>10.035570480000001</v>
      </c>
      <c r="AC43">
        <v>7.381953231999999</v>
      </c>
      <c r="AD43">
        <v>9.2942917999999999</v>
      </c>
      <c r="AE43">
        <v>4.2364659999999992</v>
      </c>
      <c r="AF43">
        <v>0</v>
      </c>
      <c r="AG43">
        <v>0</v>
      </c>
      <c r="AH43">
        <v>38.846886999999995</v>
      </c>
      <c r="AI43">
        <v>11.640311999999998</v>
      </c>
      <c r="AJ43">
        <v>0</v>
      </c>
      <c r="AK43">
        <v>12.891999999999998</v>
      </c>
      <c r="AL43">
        <v>20.155329999999999</v>
      </c>
      <c r="AM43">
        <v>4.0624761904761906</v>
      </c>
      <c r="AN43">
        <v>0</v>
      </c>
      <c r="AO43">
        <v>7.3182479999999988</v>
      </c>
      <c r="AP43">
        <v>2.9283660000000005</v>
      </c>
      <c r="AQ43">
        <v>0</v>
      </c>
      <c r="AR43">
        <v>12.478512</v>
      </c>
      <c r="AS43">
        <v>8.0294987999999989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24.971387575379417</v>
      </c>
      <c r="BB43">
        <f t="shared" si="0"/>
        <v>655.44790679035464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39.998129246917358</v>
      </c>
      <c r="L44">
        <v>18.301758398120135</v>
      </c>
      <c r="M44">
        <v>0</v>
      </c>
      <c r="N44">
        <v>30.003625417472318</v>
      </c>
      <c r="O44">
        <v>50.377678009317556</v>
      </c>
      <c r="P44">
        <v>60.955017301038062</v>
      </c>
      <c r="Q44">
        <v>2.7722775244299673</v>
      </c>
      <c r="R44">
        <v>10.770721691765461</v>
      </c>
      <c r="S44">
        <v>6.702283026584869</v>
      </c>
      <c r="T44">
        <v>0</v>
      </c>
      <c r="U44">
        <v>243.68144539964902</v>
      </c>
      <c r="V44">
        <v>2.8267663551401871</v>
      </c>
      <c r="W44">
        <v>11.408569909868268</v>
      </c>
      <c r="X44">
        <v>37.464964070265637</v>
      </c>
      <c r="Y44">
        <v>0</v>
      </c>
      <c r="Z44">
        <v>5.0292000000000003</v>
      </c>
      <c r="AA44">
        <v>10.835639999999998</v>
      </c>
      <c r="AB44">
        <v>10.035570480000001</v>
      </c>
      <c r="AC44">
        <v>7.381953231999999</v>
      </c>
      <c r="AD44">
        <v>9.2942917999999999</v>
      </c>
      <c r="AE44">
        <v>4.2364659999999992</v>
      </c>
      <c r="AF44">
        <v>0</v>
      </c>
      <c r="AG44">
        <v>0</v>
      </c>
      <c r="AH44">
        <v>38.846886999999995</v>
      </c>
      <c r="AI44">
        <v>11.640311999999998</v>
      </c>
      <c r="AJ44">
        <v>0</v>
      </c>
      <c r="AK44">
        <v>12.891999999999998</v>
      </c>
      <c r="AL44">
        <v>20.155329999999999</v>
      </c>
      <c r="AM44">
        <v>4.0624761904761906</v>
      </c>
      <c r="AN44">
        <v>0</v>
      </c>
      <c r="AO44">
        <v>7.3182479999999988</v>
      </c>
      <c r="AP44">
        <v>2.9283660000000005</v>
      </c>
      <c r="AQ44">
        <v>0</v>
      </c>
      <c r="AR44">
        <v>12.478512</v>
      </c>
      <c r="AS44">
        <v>8.0294987999999989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24.971706435277497</v>
      </c>
      <c r="BB44">
        <f t="shared" si="0"/>
        <v>655.45628141776763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39.998129246917358</v>
      </c>
      <c r="L45">
        <v>18.301758398120135</v>
      </c>
      <c r="M45">
        <v>0</v>
      </c>
      <c r="N45">
        <v>30.003625417472318</v>
      </c>
      <c r="O45">
        <v>50.377678009317556</v>
      </c>
      <c r="P45">
        <v>60.955017301038062</v>
      </c>
      <c r="Q45">
        <v>2.7722775244299673</v>
      </c>
      <c r="R45">
        <v>10.770721691765461</v>
      </c>
      <c r="S45">
        <v>6.702283026584869</v>
      </c>
      <c r="T45">
        <v>0</v>
      </c>
      <c r="U45">
        <v>243.68144539964902</v>
      </c>
      <c r="V45">
        <v>2.8267663551401871</v>
      </c>
      <c r="W45">
        <v>11.408569909868268</v>
      </c>
      <c r="X45">
        <v>37.464964070265637</v>
      </c>
      <c r="Y45">
        <v>0</v>
      </c>
      <c r="Z45">
        <v>4.993995599999999</v>
      </c>
      <c r="AA45">
        <v>10.835639999999998</v>
      </c>
      <c r="AB45">
        <v>10.035570480000001</v>
      </c>
      <c r="AC45">
        <v>7.381953231999999</v>
      </c>
      <c r="AD45">
        <v>9.2942917999999999</v>
      </c>
      <c r="AE45">
        <v>4.2364659999999992</v>
      </c>
      <c r="AF45">
        <v>0</v>
      </c>
      <c r="AG45">
        <v>0</v>
      </c>
      <c r="AH45">
        <v>38.846886999999995</v>
      </c>
      <c r="AI45">
        <v>11.640311999999998</v>
      </c>
      <c r="AJ45">
        <v>0</v>
      </c>
      <c r="AK45">
        <v>12.891999999999998</v>
      </c>
      <c r="AL45">
        <v>20.155329999999999</v>
      </c>
      <c r="AM45">
        <v>4.0624761904761906</v>
      </c>
      <c r="AN45">
        <v>0</v>
      </c>
      <c r="AO45">
        <v>7.3182479999999988</v>
      </c>
      <c r="AP45">
        <v>2.9283660000000005</v>
      </c>
      <c r="AQ45">
        <v>0</v>
      </c>
      <c r="AR45">
        <v>12.478512</v>
      </c>
      <c r="AS45">
        <v>8.0294987999999989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24.970414337277496</v>
      </c>
      <c r="BB45">
        <f t="shared" si="0"/>
        <v>655.42236911576776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39.998129246917358</v>
      </c>
      <c r="L46">
        <v>18.301758398120135</v>
      </c>
      <c r="M46">
        <v>0</v>
      </c>
      <c r="N46">
        <v>30.003625417472318</v>
      </c>
      <c r="O46">
        <v>50.377678009317556</v>
      </c>
      <c r="P46">
        <v>60.955017301038062</v>
      </c>
      <c r="Q46">
        <v>2.7722775244299673</v>
      </c>
      <c r="R46">
        <v>10.770721691765461</v>
      </c>
      <c r="S46">
        <v>6.702283026584869</v>
      </c>
      <c r="T46">
        <v>0</v>
      </c>
      <c r="U46">
        <v>243.68144539964902</v>
      </c>
      <c r="V46">
        <v>2.8267663551401871</v>
      </c>
      <c r="W46">
        <v>11.408569909868268</v>
      </c>
      <c r="X46">
        <v>37.464964070265637</v>
      </c>
      <c r="Y46">
        <v>0</v>
      </c>
      <c r="Z46">
        <v>4.993995599999999</v>
      </c>
      <c r="AA46">
        <v>10.835639999999998</v>
      </c>
      <c r="AB46">
        <v>10.035570480000001</v>
      </c>
      <c r="AC46">
        <v>7.381953231999999</v>
      </c>
      <c r="AD46">
        <v>9.2942917999999999</v>
      </c>
      <c r="AE46">
        <v>4.2364659999999992</v>
      </c>
      <c r="AF46">
        <v>0</v>
      </c>
      <c r="AG46">
        <v>0</v>
      </c>
      <c r="AH46">
        <v>38.846886999999995</v>
      </c>
      <c r="AI46">
        <v>11.640311999999998</v>
      </c>
      <c r="AJ46">
        <v>0</v>
      </c>
      <c r="AK46">
        <v>12.891999999999998</v>
      </c>
      <c r="AL46">
        <v>20.155329999999999</v>
      </c>
      <c r="AM46">
        <v>4.0624761904761906</v>
      </c>
      <c r="AN46">
        <v>0</v>
      </c>
      <c r="AO46">
        <v>7.3182479999999988</v>
      </c>
      <c r="AP46">
        <v>2.9283660000000005</v>
      </c>
      <c r="AQ46">
        <v>0</v>
      </c>
      <c r="AR46">
        <v>12.478512</v>
      </c>
      <c r="AS46">
        <v>8.0294987999999989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24.970414337277496</v>
      </c>
      <c r="BB46">
        <f t="shared" si="0"/>
        <v>655.42236911576776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51.790755654561224</v>
      </c>
      <c r="L47">
        <v>39.997497439064944</v>
      </c>
      <c r="M47">
        <v>0</v>
      </c>
      <c r="N47">
        <v>30.003625417472318</v>
      </c>
      <c r="O47">
        <v>50.377678009317556</v>
      </c>
      <c r="P47">
        <v>60.955017301038062</v>
      </c>
      <c r="Q47">
        <v>2.7722775244299673</v>
      </c>
      <c r="R47">
        <v>10.770721691765461</v>
      </c>
      <c r="S47">
        <v>6.702283026584869</v>
      </c>
      <c r="T47">
        <v>0</v>
      </c>
      <c r="U47">
        <v>243.68144539964902</v>
      </c>
      <c r="V47">
        <v>2.8267663551401871</v>
      </c>
      <c r="W47">
        <v>11.408569909868268</v>
      </c>
      <c r="X47">
        <v>37.464964070265637</v>
      </c>
      <c r="Y47">
        <v>0</v>
      </c>
      <c r="Z47">
        <v>4.993995599999999</v>
      </c>
      <c r="AA47">
        <v>10.835639999999998</v>
      </c>
      <c r="AB47">
        <v>10.035570480000001</v>
      </c>
      <c r="AC47">
        <v>7.381953231999999</v>
      </c>
      <c r="AD47">
        <v>9.2942917999999999</v>
      </c>
      <c r="AE47">
        <v>4.2364659999999992</v>
      </c>
      <c r="AF47">
        <v>0</v>
      </c>
      <c r="AG47">
        <v>0</v>
      </c>
      <c r="AH47">
        <v>38.846886999999995</v>
      </c>
      <c r="AI47">
        <v>11.640311999999998</v>
      </c>
      <c r="AJ47">
        <v>0</v>
      </c>
      <c r="AK47">
        <v>12.891999999999998</v>
      </c>
      <c r="AL47">
        <v>20.155329999999999</v>
      </c>
      <c r="AM47">
        <v>4.0624761904761906</v>
      </c>
      <c r="AN47">
        <v>0</v>
      </c>
      <c r="AO47">
        <v>7.3182479999999988</v>
      </c>
      <c r="AP47">
        <v>2.9283660000000005</v>
      </c>
      <c r="AQ47">
        <v>0</v>
      </c>
      <c r="AR47">
        <v>12.478512</v>
      </c>
      <c r="AS47">
        <v>8.0294987999999989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26.199437412961778</v>
      </c>
      <c r="BB47">
        <f t="shared" si="0"/>
        <v>687.68171148867214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51.790755654561224</v>
      </c>
      <c r="L48">
        <v>39.997497439064944</v>
      </c>
      <c r="M48">
        <v>0</v>
      </c>
      <c r="N48">
        <v>30.003625417472318</v>
      </c>
      <c r="O48">
        <v>50.377678009317556</v>
      </c>
      <c r="P48">
        <v>60.955017301038062</v>
      </c>
      <c r="Q48">
        <v>2.7722775244299673</v>
      </c>
      <c r="R48">
        <v>10.770721691765461</v>
      </c>
      <c r="S48">
        <v>6.702283026584869</v>
      </c>
      <c r="T48">
        <v>0</v>
      </c>
      <c r="U48">
        <v>243.68144539964902</v>
      </c>
      <c r="V48">
        <v>2.8267663551401871</v>
      </c>
      <c r="W48">
        <v>11.408569909868268</v>
      </c>
      <c r="X48">
        <v>37.464964070265637</v>
      </c>
      <c r="Y48">
        <v>0</v>
      </c>
      <c r="Z48">
        <v>4.993995599999999</v>
      </c>
      <c r="AA48">
        <v>10.835639999999998</v>
      </c>
      <c r="AB48">
        <v>10.035570480000001</v>
      </c>
      <c r="AC48">
        <v>7.381953231999999</v>
      </c>
      <c r="AD48">
        <v>9.2942917999999999</v>
      </c>
      <c r="AE48">
        <v>4.2364659999999992</v>
      </c>
      <c r="AF48">
        <v>0</v>
      </c>
      <c r="AG48">
        <v>0</v>
      </c>
      <c r="AH48">
        <v>38.846886999999995</v>
      </c>
      <c r="AI48">
        <v>11.640311999999998</v>
      </c>
      <c r="AJ48">
        <v>0</v>
      </c>
      <c r="AK48">
        <v>12.891999999999998</v>
      </c>
      <c r="AL48">
        <v>20.155329999999999</v>
      </c>
      <c r="AM48">
        <v>4.0624761904761906</v>
      </c>
      <c r="AN48">
        <v>0</v>
      </c>
      <c r="AO48">
        <v>7.3182479999999988</v>
      </c>
      <c r="AP48">
        <v>2.9283660000000005</v>
      </c>
      <c r="AQ48">
        <v>0</v>
      </c>
      <c r="AR48">
        <v>12.478512</v>
      </c>
      <c r="AS48">
        <v>8.0294987999999989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26.199437412961778</v>
      </c>
      <c r="BB48">
        <f t="shared" si="0"/>
        <v>687.68171148867214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51.790755654561224</v>
      </c>
      <c r="L49">
        <v>39.997497439064944</v>
      </c>
      <c r="M49">
        <v>0</v>
      </c>
      <c r="N49">
        <v>30.003625417472318</v>
      </c>
      <c r="O49">
        <v>50.377678009317556</v>
      </c>
      <c r="P49">
        <v>60.955017301038062</v>
      </c>
      <c r="Q49">
        <v>2.7716175071360607</v>
      </c>
      <c r="R49">
        <v>10.76623406808719</v>
      </c>
      <c r="S49">
        <v>6.698785714285715</v>
      </c>
      <c r="T49">
        <v>0</v>
      </c>
      <c r="U49">
        <v>243.68144539964902</v>
      </c>
      <c r="V49">
        <v>2.8267663551401871</v>
      </c>
      <c r="W49">
        <v>11.408569909868268</v>
      </c>
      <c r="X49">
        <v>37.464964070265637</v>
      </c>
      <c r="Y49">
        <v>0</v>
      </c>
      <c r="Z49">
        <v>4.993995599999999</v>
      </c>
      <c r="AA49">
        <v>10.835639999999998</v>
      </c>
      <c r="AB49">
        <v>10.035570480000001</v>
      </c>
      <c r="AC49">
        <v>7.381953231999999</v>
      </c>
      <c r="AD49">
        <v>9.2942917999999999</v>
      </c>
      <c r="AE49">
        <v>8.3751674000000005</v>
      </c>
      <c r="AF49">
        <v>0</v>
      </c>
      <c r="AG49">
        <v>0</v>
      </c>
      <c r="AH49">
        <v>38.846886999999995</v>
      </c>
      <c r="AI49">
        <v>11.640311999999998</v>
      </c>
      <c r="AJ49">
        <v>0</v>
      </c>
      <c r="AK49">
        <v>12.891999999999998</v>
      </c>
      <c r="AL49">
        <v>20.155329999999999</v>
      </c>
      <c r="AM49">
        <v>4.0624761904761906</v>
      </c>
      <c r="AN49">
        <v>0</v>
      </c>
      <c r="AO49">
        <v>7.3182479999999988</v>
      </c>
      <c r="AP49">
        <v>2.4077676000000001</v>
      </c>
      <c r="AQ49">
        <v>0</v>
      </c>
      <c r="AR49">
        <v>12.478512</v>
      </c>
      <c r="AS49">
        <v>8.0294987999999989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26.331904930025402</v>
      </c>
      <c r="BB49">
        <f t="shared" si="0"/>
        <v>691.15870201833729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51.790755654561224</v>
      </c>
      <c r="L50">
        <v>39.997497439064944</v>
      </c>
      <c r="M50">
        <v>0</v>
      </c>
      <c r="N50">
        <v>30.003625417472318</v>
      </c>
      <c r="O50">
        <v>50.377678009317556</v>
      </c>
      <c r="P50">
        <v>60.955017301038062</v>
      </c>
      <c r="Q50">
        <v>2.7716175071360607</v>
      </c>
      <c r="R50">
        <v>10.76623406808719</v>
      </c>
      <c r="S50">
        <v>6.698785714285715</v>
      </c>
      <c r="T50">
        <v>0</v>
      </c>
      <c r="U50">
        <v>243.68144539964902</v>
      </c>
      <c r="V50">
        <v>2.8267663551401871</v>
      </c>
      <c r="W50">
        <v>11.408569909868268</v>
      </c>
      <c r="X50">
        <v>37.464964070265637</v>
      </c>
      <c r="Y50">
        <v>0</v>
      </c>
      <c r="Z50">
        <v>4.993995599999999</v>
      </c>
      <c r="AA50">
        <v>10.835639999999998</v>
      </c>
      <c r="AB50">
        <v>10.035570480000001</v>
      </c>
      <c r="AC50">
        <v>7.381953231999999</v>
      </c>
      <c r="AD50">
        <v>9.2942917999999999</v>
      </c>
      <c r="AE50">
        <v>8.3751674000000005</v>
      </c>
      <c r="AF50">
        <v>0</v>
      </c>
      <c r="AG50">
        <v>0</v>
      </c>
      <c r="AH50">
        <v>38.846886999999995</v>
      </c>
      <c r="AI50">
        <v>11.640311999999998</v>
      </c>
      <c r="AJ50">
        <v>0</v>
      </c>
      <c r="AK50">
        <v>12.891999999999998</v>
      </c>
      <c r="AL50">
        <v>20.155329999999999</v>
      </c>
      <c r="AM50">
        <v>4.0624761904761906</v>
      </c>
      <c r="AN50">
        <v>0</v>
      </c>
      <c r="AO50">
        <v>7.3182479999999988</v>
      </c>
      <c r="AP50">
        <v>2.4077676000000001</v>
      </c>
      <c r="AQ50">
        <v>0</v>
      </c>
      <c r="AR50">
        <v>12.478512</v>
      </c>
      <c r="AS50">
        <v>8.0294987999999989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26.331904930025402</v>
      </c>
      <c r="BB50">
        <f t="shared" si="0"/>
        <v>691.15870201833729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51.790755654561224</v>
      </c>
      <c r="L51">
        <v>39.998754256291001</v>
      </c>
      <c r="M51">
        <v>0</v>
      </c>
      <c r="N51">
        <v>30.003625417472318</v>
      </c>
      <c r="O51">
        <v>50.377678009317556</v>
      </c>
      <c r="P51">
        <v>60.955017301038062</v>
      </c>
      <c r="Q51">
        <v>2.7722775244299673</v>
      </c>
      <c r="R51">
        <v>10.770721691765461</v>
      </c>
      <c r="S51">
        <v>6.702283026584869</v>
      </c>
      <c r="T51">
        <v>0</v>
      </c>
      <c r="U51">
        <v>243.68144539964902</v>
      </c>
      <c r="V51">
        <v>2.8267663551401871</v>
      </c>
      <c r="W51">
        <v>11.408569909868268</v>
      </c>
      <c r="X51">
        <v>37.464964070265637</v>
      </c>
      <c r="Y51">
        <v>0</v>
      </c>
      <c r="Z51">
        <v>1.6646652</v>
      </c>
      <c r="AA51">
        <v>10.835639999999998</v>
      </c>
      <c r="AB51">
        <v>10.035570480000001</v>
      </c>
      <c r="AC51">
        <v>7.381953231999999</v>
      </c>
      <c r="AD51">
        <v>9.2942917999999999</v>
      </c>
      <c r="AE51">
        <v>8.3751674000000005</v>
      </c>
      <c r="AF51">
        <v>0</v>
      </c>
      <c r="AG51">
        <v>0</v>
      </c>
      <c r="AH51">
        <v>38.846886999999995</v>
      </c>
      <c r="AI51">
        <v>11.640311999999998</v>
      </c>
      <c r="AJ51">
        <v>0</v>
      </c>
      <c r="AK51">
        <v>12.891999999999998</v>
      </c>
      <c r="AL51">
        <v>20.155329999999999</v>
      </c>
      <c r="AM51">
        <v>4.0624761904761906</v>
      </c>
      <c r="AN51">
        <v>0</v>
      </c>
      <c r="AO51">
        <v>7.3182479999999988</v>
      </c>
      <c r="AP51">
        <v>2.4077676000000001</v>
      </c>
      <c r="AQ51">
        <v>0</v>
      </c>
      <c r="AR51">
        <v>12.478512</v>
      </c>
      <c r="AS51">
        <v>8.0294987999999989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26.210081695476632</v>
      </c>
      <c r="BB51">
        <f t="shared" si="0"/>
        <v>687.96109662338336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51.790755654561224</v>
      </c>
      <c r="L52">
        <v>39.998754256291001</v>
      </c>
      <c r="M52">
        <v>0</v>
      </c>
      <c r="N52">
        <v>30.003625417472318</v>
      </c>
      <c r="O52">
        <v>50.377678009317556</v>
      </c>
      <c r="P52">
        <v>60.955017301038062</v>
      </c>
      <c r="Q52">
        <v>2.7722775244299673</v>
      </c>
      <c r="R52">
        <v>10.770721691765461</v>
      </c>
      <c r="S52">
        <v>6.702283026584869</v>
      </c>
      <c r="T52">
        <v>0</v>
      </c>
      <c r="U52">
        <v>243.68144539964902</v>
      </c>
      <c r="V52">
        <v>2.8267663551401871</v>
      </c>
      <c r="W52">
        <v>11.408569909868268</v>
      </c>
      <c r="X52">
        <v>37.464964070265637</v>
      </c>
      <c r="Y52">
        <v>0</v>
      </c>
      <c r="Z52">
        <v>1.6646652</v>
      </c>
      <c r="AA52">
        <v>10.835639999999998</v>
      </c>
      <c r="AB52">
        <v>10.035570480000001</v>
      </c>
      <c r="AC52">
        <v>7.381953231999999</v>
      </c>
      <c r="AD52">
        <v>9.2942917999999999</v>
      </c>
      <c r="AE52">
        <v>8.3751674000000005</v>
      </c>
      <c r="AF52">
        <v>0</v>
      </c>
      <c r="AG52">
        <v>0</v>
      </c>
      <c r="AH52">
        <v>38.846886999999995</v>
      </c>
      <c r="AI52">
        <v>11.640311999999998</v>
      </c>
      <c r="AJ52">
        <v>0</v>
      </c>
      <c r="AK52">
        <v>12.891999999999998</v>
      </c>
      <c r="AL52">
        <v>20.155329999999999</v>
      </c>
      <c r="AM52">
        <v>4.0624761904761906</v>
      </c>
      <c r="AN52">
        <v>0</v>
      </c>
      <c r="AO52">
        <v>7.3182479999999988</v>
      </c>
      <c r="AP52">
        <v>2.4077676000000001</v>
      </c>
      <c r="AQ52">
        <v>0</v>
      </c>
      <c r="AR52">
        <v>12.478512</v>
      </c>
      <c r="AS52">
        <v>8.0294987999999989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26.210081695476632</v>
      </c>
      <c r="BB52">
        <f t="shared" si="0"/>
        <v>687.96109662338336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20.003588214689266</v>
      </c>
      <c r="L53">
        <v>18.426371730106293</v>
      </c>
      <c r="M53">
        <v>0</v>
      </c>
      <c r="N53">
        <v>30.003625417472318</v>
      </c>
      <c r="O53">
        <v>50.377678009317556</v>
      </c>
      <c r="P53">
        <v>60.955017301038062</v>
      </c>
      <c r="Q53">
        <v>0.99600958721704391</v>
      </c>
      <c r="R53">
        <v>5.0037953978159129</v>
      </c>
      <c r="S53">
        <v>3.000409574468085</v>
      </c>
      <c r="T53">
        <v>0</v>
      </c>
      <c r="U53">
        <v>243.68144539964902</v>
      </c>
      <c r="V53">
        <v>3.000470123022847</v>
      </c>
      <c r="W53">
        <v>11.408569909868268</v>
      </c>
      <c r="X53">
        <v>37.464964070265637</v>
      </c>
      <c r="Y53">
        <v>0</v>
      </c>
      <c r="Z53">
        <v>1.6646652</v>
      </c>
      <c r="AA53">
        <v>10.835639999999998</v>
      </c>
      <c r="AB53">
        <v>10.035570480000001</v>
      </c>
      <c r="AC53">
        <v>7.381953231999999</v>
      </c>
      <c r="AD53">
        <v>9.2942917999999999</v>
      </c>
      <c r="AE53">
        <v>8.3751674000000005</v>
      </c>
      <c r="AF53">
        <v>0</v>
      </c>
      <c r="AG53">
        <v>0</v>
      </c>
      <c r="AH53">
        <v>38.846886999999995</v>
      </c>
      <c r="AI53">
        <v>11.640311999999998</v>
      </c>
      <c r="AJ53">
        <v>0</v>
      </c>
      <c r="AK53">
        <v>12.891999999999998</v>
      </c>
      <c r="AL53">
        <v>20.155329999999999</v>
      </c>
      <c r="AM53">
        <v>4.0624761904761906</v>
      </c>
      <c r="AN53">
        <v>0</v>
      </c>
      <c r="AO53">
        <v>7.3182479999999988</v>
      </c>
      <c r="AP53">
        <v>2.4077676000000001</v>
      </c>
      <c r="AQ53">
        <v>0</v>
      </c>
      <c r="AR53">
        <v>12.478512</v>
      </c>
      <c r="AS53">
        <v>8.0294987999999989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23.845466922729358</v>
      </c>
      <c r="BB53">
        <f t="shared" si="0"/>
        <v>625.89479751467741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20.003588214689266</v>
      </c>
      <c r="L54">
        <v>18.644450016976585</v>
      </c>
      <c r="M54">
        <v>0</v>
      </c>
      <c r="N54">
        <v>30.003625417472318</v>
      </c>
      <c r="O54">
        <v>50.377678009317556</v>
      </c>
      <c r="P54">
        <v>60.955017301038062</v>
      </c>
      <c r="Q54">
        <v>0.99600958721704391</v>
      </c>
      <c r="R54">
        <v>5.0037953978159129</v>
      </c>
      <c r="S54">
        <v>3.000409574468085</v>
      </c>
      <c r="T54">
        <v>0</v>
      </c>
      <c r="U54">
        <v>243.68144539964902</v>
      </c>
      <c r="V54">
        <v>3.1768132780082983</v>
      </c>
      <c r="W54">
        <v>11.408569909868268</v>
      </c>
      <c r="X54">
        <v>37.464964070265637</v>
      </c>
      <c r="Y54">
        <v>0</v>
      </c>
      <c r="Z54">
        <v>1.6646652</v>
      </c>
      <c r="AA54">
        <v>10.835639999999998</v>
      </c>
      <c r="AB54">
        <v>10.035570480000001</v>
      </c>
      <c r="AC54">
        <v>7.381953231999999</v>
      </c>
      <c r="AD54">
        <v>9.2942917999999999</v>
      </c>
      <c r="AE54">
        <v>8.3751674000000005</v>
      </c>
      <c r="AF54">
        <v>0</v>
      </c>
      <c r="AG54">
        <v>0</v>
      </c>
      <c r="AH54">
        <v>38.846886999999995</v>
      </c>
      <c r="AI54">
        <v>11.640311999999998</v>
      </c>
      <c r="AJ54">
        <v>0</v>
      </c>
      <c r="AK54">
        <v>12.891999999999998</v>
      </c>
      <c r="AL54">
        <v>20.155329999999999</v>
      </c>
      <c r="AM54">
        <v>4.0624761904761906</v>
      </c>
      <c r="AN54">
        <v>0</v>
      </c>
      <c r="AO54">
        <v>7.3182479999999988</v>
      </c>
      <c r="AP54">
        <v>2.4077676000000001</v>
      </c>
      <c r="AQ54">
        <v>0</v>
      </c>
      <c r="AR54">
        <v>12.478512</v>
      </c>
      <c r="AS54">
        <v>8.0294987999999989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23.859942344274472</v>
      </c>
      <c r="BB54">
        <f t="shared" si="0"/>
        <v>626.27474353498792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28.327461936509337</v>
      </c>
      <c r="L55">
        <v>18.218622162904211</v>
      </c>
      <c r="M55">
        <v>0</v>
      </c>
      <c r="N55">
        <v>30.003625417472318</v>
      </c>
      <c r="O55">
        <v>50.377678009317556</v>
      </c>
      <c r="P55">
        <v>60.955017301038062</v>
      </c>
      <c r="Q55">
        <v>0.99600958721704391</v>
      </c>
      <c r="R55">
        <v>5.0037953978159129</v>
      </c>
      <c r="S55">
        <v>3.000409574468085</v>
      </c>
      <c r="T55">
        <v>0</v>
      </c>
      <c r="U55">
        <v>243.68144539964902</v>
      </c>
      <c r="V55">
        <v>2.9249666666666658</v>
      </c>
      <c r="W55">
        <v>11.408361839956449</v>
      </c>
      <c r="X55">
        <v>37.464964176443644</v>
      </c>
      <c r="Y55">
        <v>0</v>
      </c>
      <c r="Z55">
        <v>1.6646652</v>
      </c>
      <c r="AA55">
        <v>10.835639999999998</v>
      </c>
      <c r="AB55">
        <v>10.035570480000001</v>
      </c>
      <c r="AC55">
        <v>7.381953231999999</v>
      </c>
      <c r="AD55">
        <v>9.2942917999999999</v>
      </c>
      <c r="AE55">
        <v>8.3751674000000005</v>
      </c>
      <c r="AF55">
        <v>0</v>
      </c>
      <c r="AG55">
        <v>0</v>
      </c>
      <c r="AH55">
        <v>38.846886999999995</v>
      </c>
      <c r="AI55">
        <v>11.640311999999998</v>
      </c>
      <c r="AJ55">
        <v>0</v>
      </c>
      <c r="AK55">
        <v>12.891999999999998</v>
      </c>
      <c r="AL55">
        <v>20.155329999999999</v>
      </c>
      <c r="AM55">
        <v>4.0624761904761906</v>
      </c>
      <c r="AN55">
        <v>0</v>
      </c>
      <c r="AO55">
        <v>7.3182479999999988</v>
      </c>
      <c r="AP55">
        <v>2.4077676000000001</v>
      </c>
      <c r="AQ55">
        <v>0</v>
      </c>
      <c r="AR55">
        <v>12.478512</v>
      </c>
      <c r="AS55">
        <v>8.0294987999999989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24.140550181298259</v>
      </c>
      <c r="BB55">
        <f t="shared" si="0"/>
        <v>633.64012699063642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20.004110949405018</v>
      </c>
      <c r="L56">
        <v>18.218622162904211</v>
      </c>
      <c r="M56">
        <v>0</v>
      </c>
      <c r="N56">
        <v>30.003625417472318</v>
      </c>
      <c r="O56">
        <v>50.377678009317556</v>
      </c>
      <c r="P56">
        <v>60.955017301038062</v>
      </c>
      <c r="Q56">
        <v>0.99600958721704391</v>
      </c>
      <c r="R56">
        <v>5.0037953978159129</v>
      </c>
      <c r="S56">
        <v>3.000409574468085</v>
      </c>
      <c r="T56">
        <v>0</v>
      </c>
      <c r="U56">
        <v>243.68144539964902</v>
      </c>
      <c r="V56">
        <v>2.9249666666666658</v>
      </c>
      <c r="W56">
        <v>11.408361839956449</v>
      </c>
      <c r="X56">
        <v>37.464964176443644</v>
      </c>
      <c r="Y56">
        <v>0</v>
      </c>
      <c r="Z56">
        <v>1.6646652</v>
      </c>
      <c r="AA56">
        <v>10.835639999999998</v>
      </c>
      <c r="AB56">
        <v>10.035570480000001</v>
      </c>
      <c r="AC56">
        <v>7.381953231999999</v>
      </c>
      <c r="AD56">
        <v>9.2942917999999999</v>
      </c>
      <c r="AE56">
        <v>8.3751674000000005</v>
      </c>
      <c r="AF56">
        <v>0</v>
      </c>
      <c r="AG56">
        <v>0</v>
      </c>
      <c r="AH56">
        <v>38.846886999999995</v>
      </c>
      <c r="AI56">
        <v>11.640311999999998</v>
      </c>
      <c r="AJ56">
        <v>0</v>
      </c>
      <c r="AK56">
        <v>12.891999999999998</v>
      </c>
      <c r="AL56">
        <v>20.155329999999999</v>
      </c>
      <c r="AM56">
        <v>4.0624761904761906</v>
      </c>
      <c r="AN56">
        <v>0</v>
      </c>
      <c r="AO56">
        <v>7.3182479999999988</v>
      </c>
      <c r="AP56">
        <v>2.4077676000000001</v>
      </c>
      <c r="AQ56">
        <v>0</v>
      </c>
      <c r="AR56">
        <v>12.478512</v>
      </c>
      <c r="AS56">
        <v>8.0294987999999989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23.835083264307329</v>
      </c>
      <c r="BB56">
        <f t="shared" si="0"/>
        <v>625.62224292052315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20.00421853574505</v>
      </c>
      <c r="L57">
        <v>18.426196564430398</v>
      </c>
      <c r="M57">
        <v>0</v>
      </c>
      <c r="N57">
        <v>30.003625417472318</v>
      </c>
      <c r="O57">
        <v>50.377678009317556</v>
      </c>
      <c r="P57">
        <v>60.955017301038062</v>
      </c>
      <c r="Q57">
        <v>0.99600958721704391</v>
      </c>
      <c r="R57">
        <v>5.0037953978159129</v>
      </c>
      <c r="S57">
        <v>3.000409574468085</v>
      </c>
      <c r="T57">
        <v>0</v>
      </c>
      <c r="U57">
        <v>243.68144539964902</v>
      </c>
      <c r="V57">
        <v>0</v>
      </c>
      <c r="W57">
        <v>5.0018897332255454</v>
      </c>
      <c r="X57">
        <v>37.464964070265637</v>
      </c>
      <c r="Y57">
        <v>0</v>
      </c>
      <c r="Z57">
        <v>1.6646652</v>
      </c>
      <c r="AA57">
        <v>10.835639999999998</v>
      </c>
      <c r="AB57">
        <v>10.035570480000001</v>
      </c>
      <c r="AC57">
        <v>7.381953231999999</v>
      </c>
      <c r="AD57">
        <v>9.2942917999999999</v>
      </c>
      <c r="AE57">
        <v>4.2364659999999992</v>
      </c>
      <c r="AF57">
        <v>0</v>
      </c>
      <c r="AG57">
        <v>0</v>
      </c>
      <c r="AH57">
        <v>38.846886999999995</v>
      </c>
      <c r="AI57">
        <v>8.0835499999999971</v>
      </c>
      <c r="AJ57">
        <v>0</v>
      </c>
      <c r="AK57">
        <v>12.891999999999998</v>
      </c>
      <c r="AL57">
        <v>20.155329999999999</v>
      </c>
      <c r="AM57">
        <v>4.0624761904761906</v>
      </c>
      <c r="AN57">
        <v>0</v>
      </c>
      <c r="AO57">
        <v>7.3182479999999988</v>
      </c>
      <c r="AP57">
        <v>0.9435846</v>
      </c>
      <c r="AQ57">
        <v>0</v>
      </c>
      <c r="AR57">
        <v>12.478512</v>
      </c>
      <c r="AS57">
        <v>8.0294987999999989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23.164082156305042</v>
      </c>
      <c r="BB57">
        <f t="shared" si="0"/>
        <v>608.00984073681593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20.00421853574505</v>
      </c>
      <c r="L58">
        <v>18.883254793482266</v>
      </c>
      <c r="M58">
        <v>0</v>
      </c>
      <c r="N58">
        <v>30.003625417472318</v>
      </c>
      <c r="O58">
        <v>50.377678009317556</v>
      </c>
      <c r="P58">
        <v>60.955017301038062</v>
      </c>
      <c r="Q58">
        <v>0.99600958721704391</v>
      </c>
      <c r="R58">
        <v>5.0037953978159129</v>
      </c>
      <c r="S58">
        <v>3.000409574468085</v>
      </c>
      <c r="T58">
        <v>0</v>
      </c>
      <c r="U58">
        <v>243.68144539964902</v>
      </c>
      <c r="V58">
        <v>0</v>
      </c>
      <c r="W58">
        <v>5.0018897332255454</v>
      </c>
      <c r="X58">
        <v>37.464964070265637</v>
      </c>
      <c r="Y58">
        <v>0</v>
      </c>
      <c r="Z58">
        <v>1.6646652</v>
      </c>
      <c r="AA58">
        <v>10.835639999999998</v>
      </c>
      <c r="AB58">
        <v>10.035570480000001</v>
      </c>
      <c r="AC58">
        <v>7.381953231999999</v>
      </c>
      <c r="AD58">
        <v>9.2942917999999999</v>
      </c>
      <c r="AE58">
        <v>4.2364659999999992</v>
      </c>
      <c r="AF58">
        <v>0</v>
      </c>
      <c r="AG58">
        <v>0</v>
      </c>
      <c r="AH58">
        <v>38.846886999999995</v>
      </c>
      <c r="AI58">
        <v>8.0835499999999971</v>
      </c>
      <c r="AJ58">
        <v>0</v>
      </c>
      <c r="AK58">
        <v>12.891999999999998</v>
      </c>
      <c r="AL58">
        <v>20.155329999999999</v>
      </c>
      <c r="AM58">
        <v>4.0624761904761906</v>
      </c>
      <c r="AN58">
        <v>0</v>
      </c>
      <c r="AO58">
        <v>7.3182479999999988</v>
      </c>
      <c r="AP58">
        <v>0.9435846</v>
      </c>
      <c r="AQ58">
        <v>0</v>
      </c>
      <c r="AR58">
        <v>12.478512</v>
      </c>
      <c r="AS58">
        <v>8.0294987999999989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23.180856227838525</v>
      </c>
      <c r="BB58">
        <f t="shared" si="0"/>
        <v>608.45012489433441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20.00368566984514</v>
      </c>
      <c r="L59">
        <v>18.644450016976585</v>
      </c>
      <c r="M59">
        <v>0</v>
      </c>
      <c r="N59">
        <v>30.003625417472318</v>
      </c>
      <c r="O59">
        <v>50.377678009317556</v>
      </c>
      <c r="P59">
        <v>60.955017301038062</v>
      </c>
      <c r="Q59">
        <v>0.99600958721704391</v>
      </c>
      <c r="R59">
        <v>5.0037953978159129</v>
      </c>
      <c r="S59">
        <v>3.000409574468085</v>
      </c>
      <c r="T59">
        <v>0</v>
      </c>
      <c r="U59">
        <v>243.68144539964902</v>
      </c>
      <c r="V59">
        <v>0</v>
      </c>
      <c r="W59">
        <v>5.0018897332255454</v>
      </c>
      <c r="X59">
        <v>37.464964070265637</v>
      </c>
      <c r="Y59">
        <v>0</v>
      </c>
      <c r="Z59">
        <v>1.6646652</v>
      </c>
      <c r="AA59">
        <v>10.835639999999998</v>
      </c>
      <c r="AB59">
        <v>10.035570480000001</v>
      </c>
      <c r="AC59">
        <v>7.381953231999999</v>
      </c>
      <c r="AD59">
        <v>9.2942917999999999</v>
      </c>
      <c r="AE59">
        <v>4.2364659999999992</v>
      </c>
      <c r="AF59">
        <v>0</v>
      </c>
      <c r="AG59">
        <v>0</v>
      </c>
      <c r="AH59">
        <v>38.846886999999995</v>
      </c>
      <c r="AI59">
        <v>8.0835499999999971</v>
      </c>
      <c r="AJ59">
        <v>0</v>
      </c>
      <c r="AK59">
        <v>12.891999999999998</v>
      </c>
      <c r="AL59">
        <v>20.155329999999999</v>
      </c>
      <c r="AM59">
        <v>4.0624761904761906</v>
      </c>
      <c r="AN59">
        <v>0</v>
      </c>
      <c r="AO59">
        <v>7.3182479999999988</v>
      </c>
      <c r="AP59">
        <v>0.9435846</v>
      </c>
      <c r="AQ59">
        <v>0</v>
      </c>
      <c r="AR59">
        <v>12.478512</v>
      </c>
      <c r="AS59">
        <v>8.0294987999999989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23.172072550529087</v>
      </c>
      <c r="BB59">
        <f t="shared" si="0"/>
        <v>608.21957092923822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20.00421853574505</v>
      </c>
      <c r="L60">
        <v>18.644450016976585</v>
      </c>
      <c r="M60">
        <v>0</v>
      </c>
      <c r="N60">
        <v>30.003625417472318</v>
      </c>
      <c r="O60">
        <v>50.377678009317556</v>
      </c>
      <c r="P60">
        <v>60.955017301038062</v>
      </c>
      <c r="Q60">
        <v>0.99697090909090891</v>
      </c>
      <c r="R60">
        <v>5.0020646075375463</v>
      </c>
      <c r="S60">
        <v>3.0007061784897027</v>
      </c>
      <c r="T60">
        <v>0</v>
      </c>
      <c r="U60">
        <v>243.68144539964902</v>
      </c>
      <c r="V60">
        <v>0</v>
      </c>
      <c r="W60">
        <v>5.0018897332255454</v>
      </c>
      <c r="X60">
        <v>37.464964070265637</v>
      </c>
      <c r="Y60">
        <v>0</v>
      </c>
      <c r="Z60">
        <v>1.6646652</v>
      </c>
      <c r="AA60">
        <v>10.835639999999998</v>
      </c>
      <c r="AB60">
        <v>10.035570480000001</v>
      </c>
      <c r="AC60">
        <v>7.381953231999999</v>
      </c>
      <c r="AD60">
        <v>9.2942917999999999</v>
      </c>
      <c r="AE60">
        <v>4.2364659999999992</v>
      </c>
      <c r="AF60">
        <v>0</v>
      </c>
      <c r="AG60">
        <v>0</v>
      </c>
      <c r="AH60">
        <v>38.846886999999995</v>
      </c>
      <c r="AI60">
        <v>8.0835499999999971</v>
      </c>
      <c r="AJ60">
        <v>0</v>
      </c>
      <c r="AK60">
        <v>12.891999999999998</v>
      </c>
      <c r="AL60">
        <v>20.155329999999999</v>
      </c>
      <c r="AM60">
        <v>4.0624761904761906</v>
      </c>
      <c r="AN60">
        <v>0</v>
      </c>
      <c r="AO60">
        <v>7.3182479999999988</v>
      </c>
      <c r="AP60">
        <v>0.9435846</v>
      </c>
      <c r="AQ60">
        <v>0</v>
      </c>
      <c r="AR60">
        <v>12.478512</v>
      </c>
      <c r="AS60">
        <v>8.0294987999999989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23.17207480867588</v>
      </c>
      <c r="BB60">
        <f t="shared" si="0"/>
        <v>608.21962867260845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51.790755654561224</v>
      </c>
      <c r="L61">
        <v>35.004836616727616</v>
      </c>
      <c r="M61">
        <v>0</v>
      </c>
      <c r="N61">
        <v>30.003625417472318</v>
      </c>
      <c r="O61">
        <v>50.377678009317556</v>
      </c>
      <c r="P61">
        <v>60.955017301038062</v>
      </c>
      <c r="Q61">
        <v>2.7716175071360607</v>
      </c>
      <c r="R61">
        <v>10.76623406808719</v>
      </c>
      <c r="S61">
        <v>6.698785714285715</v>
      </c>
      <c r="T61">
        <v>0</v>
      </c>
      <c r="U61">
        <v>243.68144539964902</v>
      </c>
      <c r="V61">
        <v>4.329553353658536</v>
      </c>
      <c r="W61">
        <v>11.408569909868268</v>
      </c>
      <c r="X61">
        <v>37.464964070265637</v>
      </c>
      <c r="Y61">
        <v>0</v>
      </c>
      <c r="Z61">
        <v>1.6646652</v>
      </c>
      <c r="AA61">
        <v>10.835639999999998</v>
      </c>
      <c r="AB61">
        <v>10.035570480000001</v>
      </c>
      <c r="AC61">
        <v>7.381953231999999</v>
      </c>
      <c r="AD61">
        <v>9.2942917999999999</v>
      </c>
      <c r="AE61">
        <v>4.2364659999999992</v>
      </c>
      <c r="AF61">
        <v>0</v>
      </c>
      <c r="AG61">
        <v>0</v>
      </c>
      <c r="AH61">
        <v>38.846886999999995</v>
      </c>
      <c r="AI61">
        <v>8.0835499999999971</v>
      </c>
      <c r="AJ61">
        <v>0</v>
      </c>
      <c r="AK61">
        <v>12.891999999999998</v>
      </c>
      <c r="AL61">
        <v>20.155329999999999</v>
      </c>
      <c r="AM61">
        <v>4.0624761904761906</v>
      </c>
      <c r="AN61">
        <v>0</v>
      </c>
      <c r="AO61">
        <v>7.3182479999999988</v>
      </c>
      <c r="AP61">
        <v>2.4077676000000001</v>
      </c>
      <c r="AQ61">
        <v>0</v>
      </c>
      <c r="AR61">
        <v>12.478512</v>
      </c>
      <c r="AS61">
        <v>8.0294987999999989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25.799216442446827</v>
      </c>
      <c r="BB61">
        <f t="shared" si="0"/>
        <v>677.17672288209678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51.790755654561224</v>
      </c>
      <c r="L62">
        <v>35.004797275789308</v>
      </c>
      <c r="M62">
        <v>0</v>
      </c>
      <c r="N62">
        <v>30.003625417472318</v>
      </c>
      <c r="O62">
        <v>50.377678009317556</v>
      </c>
      <c r="P62">
        <v>60.955017301038062</v>
      </c>
      <c r="Q62">
        <v>2.7716175071360607</v>
      </c>
      <c r="R62">
        <v>10.76623406808719</v>
      </c>
      <c r="S62">
        <v>6.698785714285715</v>
      </c>
      <c r="T62">
        <v>0</v>
      </c>
      <c r="U62">
        <v>243.68144539964902</v>
      </c>
      <c r="V62">
        <v>4.329553353658536</v>
      </c>
      <c r="W62">
        <v>11.408569909868268</v>
      </c>
      <c r="X62">
        <v>37.464964070265637</v>
      </c>
      <c r="Y62">
        <v>0</v>
      </c>
      <c r="Z62">
        <v>1.6646652</v>
      </c>
      <c r="AA62">
        <v>10.835639999999998</v>
      </c>
      <c r="AB62">
        <v>10.035570480000001</v>
      </c>
      <c r="AC62">
        <v>7.381953231999999</v>
      </c>
      <c r="AD62">
        <v>9.2942917999999999</v>
      </c>
      <c r="AE62">
        <v>4.2364659999999992</v>
      </c>
      <c r="AF62">
        <v>0</v>
      </c>
      <c r="AG62">
        <v>0</v>
      </c>
      <c r="AH62">
        <v>38.846886999999995</v>
      </c>
      <c r="AI62">
        <v>8.0835499999999971</v>
      </c>
      <c r="AJ62">
        <v>0</v>
      </c>
      <c r="AK62">
        <v>12.891999999999998</v>
      </c>
      <c r="AL62">
        <v>20.155329999999999</v>
      </c>
      <c r="AM62">
        <v>4.0624761904761906</v>
      </c>
      <c r="AN62">
        <v>0</v>
      </c>
      <c r="AO62">
        <v>7.3182479999999988</v>
      </c>
      <c r="AP62">
        <v>2.4077676000000001</v>
      </c>
      <c r="AQ62">
        <v>0</v>
      </c>
      <c r="AR62">
        <v>12.478512</v>
      </c>
      <c r="AS62">
        <v>8.0294987999999989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25.799215023596446</v>
      </c>
      <c r="BB62">
        <f t="shared" si="0"/>
        <v>677.17668496000897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51.790755654561224</v>
      </c>
      <c r="L63">
        <v>35.004797275789308</v>
      </c>
      <c r="M63">
        <v>0</v>
      </c>
      <c r="N63">
        <v>30.003625417472318</v>
      </c>
      <c r="O63">
        <v>50.377678009317556</v>
      </c>
      <c r="P63">
        <v>60.955017301038062</v>
      </c>
      <c r="Q63">
        <v>2.7716175071360607</v>
      </c>
      <c r="R63">
        <v>10.76623406808719</v>
      </c>
      <c r="S63">
        <v>6.698785714285715</v>
      </c>
      <c r="T63">
        <v>0</v>
      </c>
      <c r="U63">
        <v>243.68144539964902</v>
      </c>
      <c r="V63">
        <v>4.329553353658536</v>
      </c>
      <c r="W63">
        <v>11.408569909868268</v>
      </c>
      <c r="X63">
        <v>37.464964070265637</v>
      </c>
      <c r="Y63">
        <v>0</v>
      </c>
      <c r="Z63">
        <v>4.993995599999999</v>
      </c>
      <c r="AA63">
        <v>10.835639999999998</v>
      </c>
      <c r="AB63">
        <v>10.035570480000001</v>
      </c>
      <c r="AC63">
        <v>7.381953231999999</v>
      </c>
      <c r="AD63">
        <v>9.2942917999999999</v>
      </c>
      <c r="AE63">
        <v>4.2364659999999992</v>
      </c>
      <c r="AF63">
        <v>0</v>
      </c>
      <c r="AG63">
        <v>0</v>
      </c>
      <c r="AH63">
        <v>38.846886999999995</v>
      </c>
      <c r="AI63">
        <v>8.0835499999999971</v>
      </c>
      <c r="AJ63">
        <v>0</v>
      </c>
      <c r="AK63">
        <v>12.891999999999998</v>
      </c>
      <c r="AL63">
        <v>20.155329999999999</v>
      </c>
      <c r="AM63">
        <v>4.0624761904761906</v>
      </c>
      <c r="AN63">
        <v>0</v>
      </c>
      <c r="AO63">
        <v>7.3182479999999988</v>
      </c>
      <c r="AP63">
        <v>2.5379171999999994</v>
      </c>
      <c r="AQ63">
        <v>0</v>
      </c>
      <c r="AR63">
        <v>12.478512</v>
      </c>
      <c r="AS63">
        <v>8.0294987999999989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25.926177939596442</v>
      </c>
      <c r="BB63">
        <f t="shared" si="0"/>
        <v>680.50920204400893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51.790755654561224</v>
      </c>
      <c r="L64">
        <v>35.004797275789308</v>
      </c>
      <c r="M64">
        <v>0</v>
      </c>
      <c r="N64">
        <v>30.003625417472318</v>
      </c>
      <c r="O64">
        <v>50.377678009317556</v>
      </c>
      <c r="P64">
        <v>60.955017301038062</v>
      </c>
      <c r="Q64">
        <v>2.7716175071360607</v>
      </c>
      <c r="R64">
        <v>10.76623406808719</v>
      </c>
      <c r="S64">
        <v>6.698785714285715</v>
      </c>
      <c r="T64">
        <v>0</v>
      </c>
      <c r="U64">
        <v>243.68144539964902</v>
      </c>
      <c r="V64">
        <v>4.329553353658536</v>
      </c>
      <c r="W64">
        <v>11.408569909868268</v>
      </c>
      <c r="X64">
        <v>37.464964070265637</v>
      </c>
      <c r="Y64">
        <v>0</v>
      </c>
      <c r="Z64">
        <v>4.993995599999999</v>
      </c>
      <c r="AA64">
        <v>10.835639999999998</v>
      </c>
      <c r="AB64">
        <v>10.035570480000001</v>
      </c>
      <c r="AC64">
        <v>7.381953231999999</v>
      </c>
      <c r="AD64">
        <v>9.2942917999999999</v>
      </c>
      <c r="AE64">
        <v>4.2364659999999992</v>
      </c>
      <c r="AF64">
        <v>0</v>
      </c>
      <c r="AG64">
        <v>0</v>
      </c>
      <c r="AH64">
        <v>38.846886999999995</v>
      </c>
      <c r="AI64">
        <v>8.0835499999999971</v>
      </c>
      <c r="AJ64">
        <v>0</v>
      </c>
      <c r="AK64">
        <v>12.891999999999998</v>
      </c>
      <c r="AL64">
        <v>20.155329999999999</v>
      </c>
      <c r="AM64">
        <v>4.0624761904761906</v>
      </c>
      <c r="AN64">
        <v>0</v>
      </c>
      <c r="AO64">
        <v>7.3182479999999988</v>
      </c>
      <c r="AP64">
        <v>2.5379171999999994</v>
      </c>
      <c r="AQ64">
        <v>0</v>
      </c>
      <c r="AR64">
        <v>12.478512</v>
      </c>
      <c r="AS64">
        <v>8.0294987999999989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25.926177939596442</v>
      </c>
      <c r="BB64">
        <f t="shared" si="0"/>
        <v>680.50920204400893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51.789161943597087</v>
      </c>
      <c r="L65">
        <v>35.004797275789308</v>
      </c>
      <c r="M65">
        <v>0</v>
      </c>
      <c r="N65">
        <v>30.003625417472318</v>
      </c>
      <c r="O65">
        <v>50.377678009317556</v>
      </c>
      <c r="P65">
        <v>60.955017301038062</v>
      </c>
      <c r="Q65">
        <v>2.7716175071360607</v>
      </c>
      <c r="R65">
        <v>10.76623406808719</v>
      </c>
      <c r="S65">
        <v>6.698785714285715</v>
      </c>
      <c r="T65">
        <v>0</v>
      </c>
      <c r="U65">
        <v>243.68144539964902</v>
      </c>
      <c r="V65">
        <v>4.329553353658536</v>
      </c>
      <c r="W65">
        <v>11.408569909868268</v>
      </c>
      <c r="X65">
        <v>37.464964070265637</v>
      </c>
      <c r="Y65">
        <v>0</v>
      </c>
      <c r="Z65">
        <v>4.993995599999999</v>
      </c>
      <c r="AA65">
        <v>10.835639999999998</v>
      </c>
      <c r="AB65">
        <v>10.035570480000001</v>
      </c>
      <c r="AC65">
        <v>7.381953231999999</v>
      </c>
      <c r="AD65">
        <v>9.2942917999999999</v>
      </c>
      <c r="AE65">
        <v>4.2364659999999992</v>
      </c>
      <c r="AF65">
        <v>0</v>
      </c>
      <c r="AG65">
        <v>0</v>
      </c>
      <c r="AH65">
        <v>38.846886999999995</v>
      </c>
      <c r="AI65">
        <v>8.0835499999999971</v>
      </c>
      <c r="AJ65">
        <v>0</v>
      </c>
      <c r="AK65">
        <v>12.891999999999998</v>
      </c>
      <c r="AL65">
        <v>20.155329999999999</v>
      </c>
      <c r="AM65">
        <v>4.0624761904761906</v>
      </c>
      <c r="AN65">
        <v>0</v>
      </c>
      <c r="AO65">
        <v>7.3182479999999988</v>
      </c>
      <c r="AP65">
        <v>2.5379171999999994</v>
      </c>
      <c r="AQ65">
        <v>0</v>
      </c>
      <c r="AR65">
        <v>12.478512</v>
      </c>
      <c r="AS65">
        <v>8.0294987999999989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25.926119218917918</v>
      </c>
      <c r="BB65">
        <f t="shared" si="0"/>
        <v>680.50766705372314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51.791999353055019</v>
      </c>
      <c r="L66">
        <v>35.004797275789308</v>
      </c>
      <c r="M66">
        <v>0</v>
      </c>
      <c r="N66">
        <v>30.003625417472318</v>
      </c>
      <c r="O66">
        <v>50.377678009317556</v>
      </c>
      <c r="P66">
        <v>60.955017301038062</v>
      </c>
      <c r="Q66">
        <v>2.7716175071360607</v>
      </c>
      <c r="R66">
        <v>10.76623406808719</v>
      </c>
      <c r="S66">
        <v>6.698785714285715</v>
      </c>
      <c r="T66">
        <v>0</v>
      </c>
      <c r="U66">
        <v>243.68144539964902</v>
      </c>
      <c r="V66">
        <v>4.329553353658536</v>
      </c>
      <c r="W66">
        <v>11.408569909868268</v>
      </c>
      <c r="X66">
        <v>37.464964070265637</v>
      </c>
      <c r="Y66">
        <v>0</v>
      </c>
      <c r="Z66">
        <v>4.993995599999999</v>
      </c>
      <c r="AA66">
        <v>10.835639999999998</v>
      </c>
      <c r="AB66">
        <v>10.035570480000001</v>
      </c>
      <c r="AC66">
        <v>7.381953231999999</v>
      </c>
      <c r="AD66">
        <v>9.2942917999999999</v>
      </c>
      <c r="AE66">
        <v>4.2364659999999992</v>
      </c>
      <c r="AF66">
        <v>0</v>
      </c>
      <c r="AG66">
        <v>0</v>
      </c>
      <c r="AH66">
        <v>38.846886999999995</v>
      </c>
      <c r="AI66">
        <v>8.0835499999999971</v>
      </c>
      <c r="AJ66">
        <v>0</v>
      </c>
      <c r="AK66">
        <v>12.891999999999998</v>
      </c>
      <c r="AL66">
        <v>20.155329999999999</v>
      </c>
      <c r="AM66">
        <v>4.0624761904761906</v>
      </c>
      <c r="AN66">
        <v>0</v>
      </c>
      <c r="AO66">
        <v>7.3182479999999988</v>
      </c>
      <c r="AP66">
        <v>2.5379171999999994</v>
      </c>
      <c r="AQ66">
        <v>0</v>
      </c>
      <c r="AR66">
        <v>12.478512</v>
      </c>
      <c r="AS66">
        <v>8.0294987999999989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25.926223368860548</v>
      </c>
      <c r="BB66">
        <f t="shared" si="0"/>
        <v>680.51040031323851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28.049369678700042</v>
      </c>
      <c r="L67">
        <v>31.797503285248951</v>
      </c>
      <c r="M67">
        <v>0</v>
      </c>
      <c r="N67">
        <v>30.003625417472318</v>
      </c>
      <c r="O67">
        <v>50.377678009317556</v>
      </c>
      <c r="P67">
        <v>60.955017301038062</v>
      </c>
      <c r="Q67">
        <v>1.0590155756207673</v>
      </c>
      <c r="R67">
        <v>2.1173706551830209</v>
      </c>
      <c r="S67">
        <v>5.2964962593516196</v>
      </c>
      <c r="T67">
        <v>0</v>
      </c>
      <c r="U67">
        <v>243.68144539964902</v>
      </c>
      <c r="V67">
        <v>4.329553353658536</v>
      </c>
      <c r="W67">
        <v>11.408569909868268</v>
      </c>
      <c r="X67">
        <v>37.464964070265637</v>
      </c>
      <c r="Y67">
        <v>0</v>
      </c>
      <c r="Z67">
        <v>4.993995599999999</v>
      </c>
      <c r="AA67">
        <v>10.835639999999998</v>
      </c>
      <c r="AB67">
        <v>10.035570480000001</v>
      </c>
      <c r="AC67">
        <v>7.381953231999999</v>
      </c>
      <c r="AD67">
        <v>9.2942917999999999</v>
      </c>
      <c r="AE67">
        <v>4.2364659999999992</v>
      </c>
      <c r="AF67">
        <v>0</v>
      </c>
      <c r="AG67">
        <v>0</v>
      </c>
      <c r="AH67">
        <v>38.846886999999995</v>
      </c>
      <c r="AI67">
        <v>8.0835499999999971</v>
      </c>
      <c r="AJ67">
        <v>0</v>
      </c>
      <c r="AK67">
        <v>12.891999999999998</v>
      </c>
      <c r="AL67">
        <v>20.155329999999999</v>
      </c>
      <c r="AM67">
        <v>4.0624761904761906</v>
      </c>
      <c r="AN67">
        <v>0</v>
      </c>
      <c r="AO67">
        <v>7.3182479999999988</v>
      </c>
      <c r="AP67">
        <v>2.5379171999999994</v>
      </c>
      <c r="AQ67">
        <v>0</v>
      </c>
      <c r="AR67">
        <v>12.478512</v>
      </c>
      <c r="AS67">
        <v>8.0294987999999989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24.505431448376974</v>
      </c>
      <c r="BB67">
        <f t="shared" si="0"/>
        <v>643.21751376947316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26.502358163011998</v>
      </c>
      <c r="L68">
        <v>31.797503285248951</v>
      </c>
      <c r="M68">
        <v>0</v>
      </c>
      <c r="N68">
        <v>30.003625417472318</v>
      </c>
      <c r="O68">
        <v>50.377678009317556</v>
      </c>
      <c r="P68">
        <v>60.955017301038062</v>
      </c>
      <c r="Q68">
        <v>1.0590155756207673</v>
      </c>
      <c r="R68">
        <v>2.1173706551830209</v>
      </c>
      <c r="S68">
        <v>5.2964962593516196</v>
      </c>
      <c r="T68">
        <v>0</v>
      </c>
      <c r="U68">
        <v>243.68144539964902</v>
      </c>
      <c r="V68">
        <v>4.329553353658536</v>
      </c>
      <c r="W68">
        <v>11.408569909868268</v>
      </c>
      <c r="X68">
        <v>37.464964070265637</v>
      </c>
      <c r="Y68">
        <v>0</v>
      </c>
      <c r="Z68">
        <v>4.993995599999999</v>
      </c>
      <c r="AA68">
        <v>10.835639999999998</v>
      </c>
      <c r="AB68">
        <v>10.035570480000001</v>
      </c>
      <c r="AC68">
        <v>7.381953231999999</v>
      </c>
      <c r="AD68">
        <v>9.2942917999999999</v>
      </c>
      <c r="AE68">
        <v>4.2364659999999992</v>
      </c>
      <c r="AF68">
        <v>0</v>
      </c>
      <c r="AG68">
        <v>0</v>
      </c>
      <c r="AH68">
        <v>38.846886999999995</v>
      </c>
      <c r="AI68">
        <v>8.0835499999999971</v>
      </c>
      <c r="AJ68">
        <v>0</v>
      </c>
      <c r="AK68">
        <v>12.891999999999998</v>
      </c>
      <c r="AL68">
        <v>20.155329999999999</v>
      </c>
      <c r="AM68">
        <v>4.0624761904761906</v>
      </c>
      <c r="AN68">
        <v>0</v>
      </c>
      <c r="AO68">
        <v>7.3182479999999988</v>
      </c>
      <c r="AP68">
        <v>2.5379171999999994</v>
      </c>
      <c r="AQ68">
        <v>0</v>
      </c>
      <c r="AR68">
        <v>12.478512</v>
      </c>
      <c r="AS68">
        <v>8.0294987999999989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24.448656120252394</v>
      </c>
      <c r="BB68">
        <f t="shared" ref="BB68:BB99" si="1">SUM(B68:AZ68)-BA68</f>
        <v>641.72727758190979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26.502910413223141</v>
      </c>
      <c r="L69">
        <v>31.797503285248951</v>
      </c>
      <c r="M69">
        <v>0</v>
      </c>
      <c r="N69">
        <v>30.003625417472318</v>
      </c>
      <c r="O69">
        <v>50.377678009317556</v>
      </c>
      <c r="P69">
        <v>60.955017301038062</v>
      </c>
      <c r="Q69">
        <v>1.0590155756207673</v>
      </c>
      <c r="R69">
        <v>2.1173706551830209</v>
      </c>
      <c r="S69">
        <v>5.2964962593516196</v>
      </c>
      <c r="T69">
        <v>0</v>
      </c>
      <c r="U69">
        <v>243.68144539964902</v>
      </c>
      <c r="V69">
        <v>4.329553353658536</v>
      </c>
      <c r="W69">
        <v>11.408569909868268</v>
      </c>
      <c r="X69">
        <v>37.464964070265637</v>
      </c>
      <c r="Y69">
        <v>0</v>
      </c>
      <c r="Z69">
        <v>4.993995599999999</v>
      </c>
      <c r="AA69">
        <v>10.835639999999998</v>
      </c>
      <c r="AB69">
        <v>10.035570480000001</v>
      </c>
      <c r="AC69">
        <v>7.381953231999999</v>
      </c>
      <c r="AD69">
        <v>9.2942917999999999</v>
      </c>
      <c r="AE69">
        <v>4.2364659999999992</v>
      </c>
      <c r="AF69">
        <v>0</v>
      </c>
      <c r="AG69">
        <v>0</v>
      </c>
      <c r="AH69">
        <v>38.846886999999995</v>
      </c>
      <c r="AI69">
        <v>4.8501299999999992</v>
      </c>
      <c r="AJ69">
        <v>0</v>
      </c>
      <c r="AK69">
        <v>12.891999999999998</v>
      </c>
      <c r="AL69">
        <v>20.155329999999999</v>
      </c>
      <c r="AM69">
        <v>4.0624761904761906</v>
      </c>
      <c r="AN69">
        <v>0</v>
      </c>
      <c r="AO69">
        <v>7.3182479999999988</v>
      </c>
      <c r="AP69">
        <v>2.5379171999999994</v>
      </c>
      <c r="AQ69">
        <v>0</v>
      </c>
      <c r="AR69">
        <v>12.478512</v>
      </c>
      <c r="AS69">
        <v>8.0294987999999989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24.330009613167327</v>
      </c>
      <c r="BB69">
        <f t="shared" si="1"/>
        <v>638.61305633920608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27.187017636435328</v>
      </c>
      <c r="L70">
        <v>31.797503285248951</v>
      </c>
      <c r="M70">
        <v>0</v>
      </c>
      <c r="N70">
        <v>30.003625417472318</v>
      </c>
      <c r="O70">
        <v>50.377678009317556</v>
      </c>
      <c r="P70">
        <v>60.955017301038062</v>
      </c>
      <c r="Q70">
        <v>1.0590155756207673</v>
      </c>
      <c r="R70">
        <v>2.1173706551830209</v>
      </c>
      <c r="S70">
        <v>5.2964962593516196</v>
      </c>
      <c r="T70">
        <v>0</v>
      </c>
      <c r="U70">
        <v>243.68144539964902</v>
      </c>
      <c r="V70">
        <v>4.329553353658536</v>
      </c>
      <c r="W70">
        <v>11.408569909868268</v>
      </c>
      <c r="X70">
        <v>37.464964070265637</v>
      </c>
      <c r="Y70">
        <v>0</v>
      </c>
      <c r="Z70">
        <v>4.993995599999999</v>
      </c>
      <c r="AA70">
        <v>10.835639999999998</v>
      </c>
      <c r="AB70">
        <v>10.035570480000001</v>
      </c>
      <c r="AC70">
        <v>7.381953231999999</v>
      </c>
      <c r="AD70">
        <v>9.2942917999999999</v>
      </c>
      <c r="AE70">
        <v>4.2364659999999992</v>
      </c>
      <c r="AF70">
        <v>0</v>
      </c>
      <c r="AG70">
        <v>0</v>
      </c>
      <c r="AH70">
        <v>38.846886999999995</v>
      </c>
      <c r="AI70">
        <v>4.8501299999999992</v>
      </c>
      <c r="AJ70">
        <v>0</v>
      </c>
      <c r="AK70">
        <v>12.891999999999998</v>
      </c>
      <c r="AL70">
        <v>20.155329999999999</v>
      </c>
      <c r="AM70">
        <v>4.0624761904761906</v>
      </c>
      <c r="AN70">
        <v>0</v>
      </c>
      <c r="AO70">
        <v>7.3182479999999988</v>
      </c>
      <c r="AP70">
        <v>2.5379171999999994</v>
      </c>
      <c r="AQ70">
        <v>0</v>
      </c>
      <c r="AR70">
        <v>12.478512</v>
      </c>
      <c r="AS70">
        <v>8.0294987999999989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24.355116253025763</v>
      </c>
      <c r="BB70">
        <f t="shared" si="1"/>
        <v>639.27205692255973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28.008634097290638</v>
      </c>
      <c r="L71">
        <v>31.797503285248951</v>
      </c>
      <c r="M71">
        <v>0</v>
      </c>
      <c r="N71">
        <v>30.003625417472318</v>
      </c>
      <c r="O71">
        <v>50.377678009317556</v>
      </c>
      <c r="P71">
        <v>60.955017301038062</v>
      </c>
      <c r="Q71">
        <v>1.0590155756207673</v>
      </c>
      <c r="R71">
        <v>2.1173706551830209</v>
      </c>
      <c r="S71">
        <v>5.2964962593516196</v>
      </c>
      <c r="T71">
        <v>0</v>
      </c>
      <c r="U71">
        <v>243.68144539964902</v>
      </c>
      <c r="V71">
        <v>4.5875588742102238</v>
      </c>
      <c r="W71">
        <v>11.408569909868268</v>
      </c>
      <c r="X71">
        <v>37.464964070265637</v>
      </c>
      <c r="Y71">
        <v>0</v>
      </c>
      <c r="Z71">
        <v>4.993995599999999</v>
      </c>
      <c r="AA71">
        <v>10.835639999999998</v>
      </c>
      <c r="AB71">
        <v>10.035570480000001</v>
      </c>
      <c r="AC71">
        <v>7.381953231999999</v>
      </c>
      <c r="AD71">
        <v>9.2942917999999999</v>
      </c>
      <c r="AE71">
        <v>8.3751674000000005</v>
      </c>
      <c r="AF71">
        <v>0</v>
      </c>
      <c r="AG71">
        <v>0</v>
      </c>
      <c r="AH71">
        <v>38.846886999999995</v>
      </c>
      <c r="AI71">
        <v>4.8501299999999992</v>
      </c>
      <c r="AJ71">
        <v>0</v>
      </c>
      <c r="AK71">
        <v>12.891999999999998</v>
      </c>
      <c r="AL71">
        <v>20.155329999999999</v>
      </c>
      <c r="AM71">
        <v>4.0624761904761906</v>
      </c>
      <c r="AN71">
        <v>0</v>
      </c>
      <c r="AO71">
        <v>7.3182479999999988</v>
      </c>
      <c r="AP71">
        <v>2.6680668000000001</v>
      </c>
      <c r="AQ71">
        <v>0</v>
      </c>
      <c r="AR71">
        <v>12.478512</v>
      </c>
      <c r="AS71">
        <v>8.0294987999999989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24.551405446515396</v>
      </c>
      <c r="BB71">
        <f t="shared" si="1"/>
        <v>644.42424071047708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26.502343494423787</v>
      </c>
      <c r="L72">
        <v>31.797503285248951</v>
      </c>
      <c r="M72">
        <v>0</v>
      </c>
      <c r="N72">
        <v>30.003625417472318</v>
      </c>
      <c r="O72">
        <v>50.377678009317556</v>
      </c>
      <c r="P72">
        <v>60.955017301038062</v>
      </c>
      <c r="Q72">
        <v>1.0590155756207673</v>
      </c>
      <c r="R72">
        <v>2.1173706551830209</v>
      </c>
      <c r="S72">
        <v>5.2964962593516196</v>
      </c>
      <c r="T72">
        <v>0</v>
      </c>
      <c r="U72">
        <v>243.68144539964902</v>
      </c>
      <c r="V72">
        <v>4.5875588742102238</v>
      </c>
      <c r="W72">
        <v>11.408569909868268</v>
      </c>
      <c r="X72">
        <v>37.464964070265637</v>
      </c>
      <c r="Y72">
        <v>0</v>
      </c>
      <c r="Z72">
        <v>4.993995599999999</v>
      </c>
      <c r="AA72">
        <v>10.835639999999998</v>
      </c>
      <c r="AB72">
        <v>10.035570480000001</v>
      </c>
      <c r="AC72">
        <v>7.381953231999999</v>
      </c>
      <c r="AD72">
        <v>9.2942917999999999</v>
      </c>
      <c r="AE72">
        <v>8.3751674000000005</v>
      </c>
      <c r="AF72">
        <v>0</v>
      </c>
      <c r="AG72">
        <v>0</v>
      </c>
      <c r="AH72">
        <v>38.846886999999995</v>
      </c>
      <c r="AI72">
        <v>4.8501299999999992</v>
      </c>
      <c r="AJ72">
        <v>0</v>
      </c>
      <c r="AK72">
        <v>12.891999999999998</v>
      </c>
      <c r="AL72">
        <v>20.155329999999999</v>
      </c>
      <c r="AM72">
        <v>4.0624761904761906</v>
      </c>
      <c r="AN72">
        <v>0</v>
      </c>
      <c r="AO72">
        <v>7.3182479999999988</v>
      </c>
      <c r="AP72">
        <v>2.6680668000000001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24.498782988902384</v>
      </c>
      <c r="BB72">
        <f t="shared" si="1"/>
        <v>643.04300904722345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26.502742244407468</v>
      </c>
      <c r="L73">
        <v>31.797503285248951</v>
      </c>
      <c r="M73">
        <v>0</v>
      </c>
      <c r="N73">
        <v>30.003625417472318</v>
      </c>
      <c r="O73">
        <v>50.377678009317556</v>
      </c>
      <c r="P73">
        <v>60.955017301038062</v>
      </c>
      <c r="Q73">
        <v>1.0590155756207673</v>
      </c>
      <c r="R73">
        <v>2.1173706551830209</v>
      </c>
      <c r="S73">
        <v>5.2964962593516196</v>
      </c>
      <c r="T73">
        <v>0</v>
      </c>
      <c r="U73">
        <v>243.68144539964902</v>
      </c>
      <c r="V73">
        <v>4.7639021017699115</v>
      </c>
      <c r="W73">
        <v>11.33528013029316</v>
      </c>
      <c r="X73">
        <v>37.464964070265637</v>
      </c>
      <c r="Y73">
        <v>0</v>
      </c>
      <c r="Z73">
        <v>4.993995599999999</v>
      </c>
      <c r="AA73">
        <v>10.835639999999998</v>
      </c>
      <c r="AB73">
        <v>10.035570480000001</v>
      </c>
      <c r="AC73">
        <v>7.381953231999999</v>
      </c>
      <c r="AD73">
        <v>9.2942917999999999</v>
      </c>
      <c r="AE73">
        <v>8.3751674000000005</v>
      </c>
      <c r="AF73">
        <v>0</v>
      </c>
      <c r="AG73">
        <v>0</v>
      </c>
      <c r="AH73">
        <v>38.846886999999995</v>
      </c>
      <c r="AI73">
        <v>4.8501299999999992</v>
      </c>
      <c r="AJ73">
        <v>0</v>
      </c>
      <c r="AK73">
        <v>12.891999999999998</v>
      </c>
      <c r="AL73">
        <v>20.155329999999999</v>
      </c>
      <c r="AM73">
        <v>4.0624761904761906</v>
      </c>
      <c r="AN73">
        <v>0</v>
      </c>
      <c r="AO73">
        <v>7.3182479999999988</v>
      </c>
      <c r="AP73">
        <v>2.6680668000000001</v>
      </c>
      <c r="AQ73">
        <v>0</v>
      </c>
      <c r="AR73">
        <v>12.478512</v>
      </c>
      <c r="AS73">
        <v>8.0294987999999989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24.499921296040839</v>
      </c>
      <c r="BB73">
        <f t="shared" si="1"/>
        <v>643.07288645605308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26.502246929048077</v>
      </c>
      <c r="L74">
        <v>31.797503285248951</v>
      </c>
      <c r="M74">
        <v>0</v>
      </c>
      <c r="N74">
        <v>30.003625417472318</v>
      </c>
      <c r="O74">
        <v>50.377678009317556</v>
      </c>
      <c r="P74">
        <v>60.955017301038062</v>
      </c>
      <c r="Q74">
        <v>1.0590155756207673</v>
      </c>
      <c r="R74">
        <v>2.1173706551830209</v>
      </c>
      <c r="S74">
        <v>5.2964962593516196</v>
      </c>
      <c r="T74">
        <v>0</v>
      </c>
      <c r="U74">
        <v>243.68144539964902</v>
      </c>
      <c r="V74">
        <v>4.7639021017699115</v>
      </c>
      <c r="W74">
        <v>11.33528013029316</v>
      </c>
      <c r="X74">
        <v>37.464964070265637</v>
      </c>
      <c r="Y74">
        <v>0</v>
      </c>
      <c r="Z74">
        <v>4.993995599999999</v>
      </c>
      <c r="AA74">
        <v>10.835639999999998</v>
      </c>
      <c r="AB74">
        <v>10.035570480000001</v>
      </c>
      <c r="AC74">
        <v>7.381953231999999</v>
      </c>
      <c r="AD74">
        <v>9.2942917999999999</v>
      </c>
      <c r="AE74">
        <v>8.3751674000000005</v>
      </c>
      <c r="AF74">
        <v>0</v>
      </c>
      <c r="AG74">
        <v>0</v>
      </c>
      <c r="AH74">
        <v>38.846886999999995</v>
      </c>
      <c r="AI74">
        <v>4.8501299999999992</v>
      </c>
      <c r="AJ74">
        <v>0</v>
      </c>
      <c r="AK74">
        <v>12.891999999999998</v>
      </c>
      <c r="AL74">
        <v>20.155329999999999</v>
      </c>
      <c r="AM74">
        <v>4.0624761904761906</v>
      </c>
      <c r="AN74">
        <v>0</v>
      </c>
      <c r="AO74">
        <v>7.3182479999999988</v>
      </c>
      <c r="AP74">
        <v>2.6680668000000001</v>
      </c>
      <c r="AQ74">
        <v>0</v>
      </c>
      <c r="AR74">
        <v>12.478512</v>
      </c>
      <c r="AS74">
        <v>8.0294987999999989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24.499903121929229</v>
      </c>
      <c r="BB74">
        <f t="shared" si="1"/>
        <v>643.07240931480533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51.790755654561224</v>
      </c>
      <c r="L75">
        <v>65.254800352840206</v>
      </c>
      <c r="M75">
        <v>0</v>
      </c>
      <c r="N75">
        <v>30.003625417472318</v>
      </c>
      <c r="O75">
        <v>50.377678009317556</v>
      </c>
      <c r="P75">
        <v>60.955017301038062</v>
      </c>
      <c r="Q75">
        <v>2.7716175071360607</v>
      </c>
      <c r="R75">
        <v>10.76623406808719</v>
      </c>
      <c r="S75">
        <v>6.698785714285715</v>
      </c>
      <c r="T75">
        <v>0</v>
      </c>
      <c r="U75">
        <v>243.68144539964902</v>
      </c>
      <c r="V75">
        <v>4.9402453333333325</v>
      </c>
      <c r="W75">
        <v>11.33528013029316</v>
      </c>
      <c r="X75">
        <v>37.464964070265637</v>
      </c>
      <c r="Y75">
        <v>0</v>
      </c>
      <c r="Z75">
        <v>4.993995599999999</v>
      </c>
      <c r="AA75">
        <v>10.835639999999998</v>
      </c>
      <c r="AB75">
        <v>10.035570480000001</v>
      </c>
      <c r="AC75">
        <v>7.381953231999999</v>
      </c>
      <c r="AD75">
        <v>9.2942917999999999</v>
      </c>
      <c r="AE75">
        <v>8.3751674000000005</v>
      </c>
      <c r="AF75">
        <v>0</v>
      </c>
      <c r="AG75">
        <v>0</v>
      </c>
      <c r="AH75">
        <v>38.846886999999995</v>
      </c>
      <c r="AI75">
        <v>7.113524</v>
      </c>
      <c r="AJ75">
        <v>0</v>
      </c>
      <c r="AK75">
        <v>12.891999999999998</v>
      </c>
      <c r="AL75">
        <v>20.155329999999999</v>
      </c>
      <c r="AM75">
        <v>4.0624761904761906</v>
      </c>
      <c r="AN75">
        <v>0</v>
      </c>
      <c r="AO75">
        <v>7.3182479999999988</v>
      </c>
      <c r="AP75">
        <v>2.6680668000000001</v>
      </c>
      <c r="AQ75">
        <v>0</v>
      </c>
      <c r="AR75">
        <v>13.319759999999999</v>
      </c>
      <c r="AS75">
        <v>8.0294987999999989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27.208016159137102</v>
      </c>
      <c r="BB75">
        <f t="shared" si="1"/>
        <v>714.1548421016189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51.790755654561224</v>
      </c>
      <c r="L76">
        <v>65.254800352840206</v>
      </c>
      <c r="M76">
        <v>0</v>
      </c>
      <c r="N76">
        <v>30.003625417472318</v>
      </c>
      <c r="O76">
        <v>50.377678009317556</v>
      </c>
      <c r="P76">
        <v>60.955017301038062</v>
      </c>
      <c r="Q76">
        <v>2.7716175071360607</v>
      </c>
      <c r="R76">
        <v>10.76623406808719</v>
      </c>
      <c r="S76">
        <v>6.698785714285715</v>
      </c>
      <c r="T76">
        <v>0</v>
      </c>
      <c r="U76">
        <v>243.68144539964902</v>
      </c>
      <c r="V76">
        <v>4.9402453333333325</v>
      </c>
      <c r="W76">
        <v>11.33528013029316</v>
      </c>
      <c r="X76">
        <v>37.464964070265637</v>
      </c>
      <c r="Y76">
        <v>0</v>
      </c>
      <c r="Z76">
        <v>4.993995599999999</v>
      </c>
      <c r="AA76">
        <v>10.835639999999998</v>
      </c>
      <c r="AB76">
        <v>10.035570480000001</v>
      </c>
      <c r="AC76">
        <v>7.381953231999999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38.846886999999995</v>
      </c>
      <c r="AI76">
        <v>9.0535759999999996</v>
      </c>
      <c r="AJ76">
        <v>0</v>
      </c>
      <c r="AK76">
        <v>12.891999999999998</v>
      </c>
      <c r="AL76">
        <v>20.155329999999999</v>
      </c>
      <c r="AM76">
        <v>4.0624761904761906</v>
      </c>
      <c r="AN76">
        <v>0</v>
      </c>
      <c r="AO76">
        <v>7.3182479999999988</v>
      </c>
      <c r="AP76">
        <v>2.6680668000000001</v>
      </c>
      <c r="AQ76">
        <v>0</v>
      </c>
      <c r="AR76">
        <v>13.319759999999999</v>
      </c>
      <c r="AS76">
        <v>8.0294987999999989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27.279216169137101</v>
      </c>
      <c r="BB76">
        <f t="shared" si="1"/>
        <v>716.02369409161884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45.551897611986035</v>
      </c>
      <c r="L77">
        <v>42.852659219937067</v>
      </c>
      <c r="M77">
        <v>0</v>
      </c>
      <c r="N77">
        <v>30.003625417472318</v>
      </c>
      <c r="O77">
        <v>50.377678009317556</v>
      </c>
      <c r="P77">
        <v>60.955017301038062</v>
      </c>
      <c r="Q77">
        <v>2.7716175071360607</v>
      </c>
      <c r="R77">
        <v>10.76623406808719</v>
      </c>
      <c r="S77">
        <v>6.698785714285715</v>
      </c>
      <c r="T77">
        <v>0</v>
      </c>
      <c r="U77">
        <v>243.68144539964902</v>
      </c>
      <c r="V77">
        <v>5.1684809474768301</v>
      </c>
      <c r="W77">
        <v>11.33528013029316</v>
      </c>
      <c r="X77">
        <v>37.464964070265637</v>
      </c>
      <c r="Y77">
        <v>0</v>
      </c>
      <c r="Z77">
        <v>4.993995599999999</v>
      </c>
      <c r="AA77">
        <v>10.835639999999998</v>
      </c>
      <c r="AB77">
        <v>10.035570480000001</v>
      </c>
      <c r="AC77">
        <v>7.381953231999999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38.846886999999995</v>
      </c>
      <c r="AI77">
        <v>9.0535759999999996</v>
      </c>
      <c r="AJ77">
        <v>0</v>
      </c>
      <c r="AK77">
        <v>12.891999999999998</v>
      </c>
      <c r="AL77">
        <v>20.155329999999999</v>
      </c>
      <c r="AM77">
        <v>4.0624761904761906</v>
      </c>
      <c r="AN77">
        <v>0</v>
      </c>
      <c r="AO77">
        <v>7.3182479999999988</v>
      </c>
      <c r="AP77">
        <v>2.6680668000000001</v>
      </c>
      <c r="AQ77">
        <v>0</v>
      </c>
      <c r="AR77">
        <v>13.319759999999999</v>
      </c>
      <c r="AS77">
        <v>8.0294987999999989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26.236467597346866</v>
      </c>
      <c r="BB77">
        <f t="shared" si="1"/>
        <v>688.65367910207408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45.551897611986035</v>
      </c>
      <c r="L78">
        <v>42.852659219937067</v>
      </c>
      <c r="M78">
        <v>0</v>
      </c>
      <c r="N78">
        <v>30.003625417472318</v>
      </c>
      <c r="O78">
        <v>50.377678009317556</v>
      </c>
      <c r="P78">
        <v>60.955017301038062</v>
      </c>
      <c r="Q78">
        <v>2.7716175071360607</v>
      </c>
      <c r="R78">
        <v>10.76623406808719</v>
      </c>
      <c r="S78">
        <v>6.698785714285715</v>
      </c>
      <c r="T78">
        <v>0</v>
      </c>
      <c r="U78">
        <v>243.68144539964902</v>
      </c>
      <c r="V78">
        <v>5.3672340761141708</v>
      </c>
      <c r="W78">
        <v>11.33528013029316</v>
      </c>
      <c r="X78">
        <v>37.464964070265637</v>
      </c>
      <c r="Y78">
        <v>0</v>
      </c>
      <c r="Z78">
        <v>4.993995599999999</v>
      </c>
      <c r="AA78">
        <v>10.835639999999998</v>
      </c>
      <c r="AB78">
        <v>10.035570480000001</v>
      </c>
      <c r="AC78">
        <v>7.381953231999999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38.846886999999995</v>
      </c>
      <c r="AI78">
        <v>10.670285999999999</v>
      </c>
      <c r="AJ78">
        <v>0</v>
      </c>
      <c r="AK78">
        <v>12.891999999999998</v>
      </c>
      <c r="AL78">
        <v>20.155329999999999</v>
      </c>
      <c r="AM78">
        <v>4.0624761904761906</v>
      </c>
      <c r="AN78">
        <v>0</v>
      </c>
      <c r="AO78">
        <v>7.3182479999999988</v>
      </c>
      <c r="AP78">
        <v>2.6680668000000001</v>
      </c>
      <c r="AQ78">
        <v>0</v>
      </c>
      <c r="AR78">
        <v>13.319759999999999</v>
      </c>
      <c r="AS78">
        <v>8.0294987999999989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26.303095122569459</v>
      </c>
      <c r="BB78">
        <f t="shared" si="1"/>
        <v>690.40251470548901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51.790755654561224</v>
      </c>
      <c r="L79">
        <v>42.001664827449815</v>
      </c>
      <c r="M79">
        <v>0</v>
      </c>
      <c r="N79">
        <v>30.003625417472318</v>
      </c>
      <c r="O79">
        <v>50.377678009317556</v>
      </c>
      <c r="P79">
        <v>60.955017301038062</v>
      </c>
      <c r="Q79">
        <v>2.7716175071360607</v>
      </c>
      <c r="R79">
        <v>10.76623406808719</v>
      </c>
      <c r="S79">
        <v>6.698785714285715</v>
      </c>
      <c r="T79">
        <v>0</v>
      </c>
      <c r="U79">
        <v>243.68144539964902</v>
      </c>
      <c r="V79">
        <v>5.3672340761141708</v>
      </c>
      <c r="W79">
        <v>11.256883993438013</v>
      </c>
      <c r="X79">
        <v>37.464964070265637</v>
      </c>
      <c r="Y79">
        <v>0</v>
      </c>
      <c r="Z79">
        <v>4.993995599999999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8.3751674000000005</v>
      </c>
      <c r="AF79">
        <v>0</v>
      </c>
      <c r="AG79">
        <v>0</v>
      </c>
      <c r="AH79">
        <v>39.291882300000005</v>
      </c>
      <c r="AI79">
        <v>12.286996</v>
      </c>
      <c r="AJ79">
        <v>0</v>
      </c>
      <c r="AK79">
        <v>12.891999999999998</v>
      </c>
      <c r="AL79">
        <v>20.155329999999999</v>
      </c>
      <c r="AM79">
        <v>4.2656000000000001</v>
      </c>
      <c r="AN79">
        <v>0</v>
      </c>
      <c r="AO79">
        <v>7.3182479999999988</v>
      </c>
      <c r="AP79">
        <v>2.4077676000000001</v>
      </c>
      <c r="AQ79">
        <v>0</v>
      </c>
      <c r="AR79">
        <v>12.478512</v>
      </c>
      <c r="AS79">
        <v>8.0294987999999989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26.589941936026243</v>
      </c>
      <c r="BB79">
        <f t="shared" si="1"/>
        <v>697.93163840278885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51.790755654561224</v>
      </c>
      <c r="L80">
        <v>51.998006287920582</v>
      </c>
      <c r="M80">
        <v>0</v>
      </c>
      <c r="N80">
        <v>30.003625417472318</v>
      </c>
      <c r="O80">
        <v>50.377678009317556</v>
      </c>
      <c r="P80">
        <v>60.955017301038062</v>
      </c>
      <c r="Q80">
        <v>2.7716175071360607</v>
      </c>
      <c r="R80">
        <v>10.76623406808719</v>
      </c>
      <c r="S80">
        <v>6.698785714285715</v>
      </c>
      <c r="T80">
        <v>0</v>
      </c>
      <c r="U80">
        <v>243.68144539964902</v>
      </c>
      <c r="V80">
        <v>5.3672340761141708</v>
      </c>
      <c r="W80">
        <v>11.256883993438013</v>
      </c>
      <c r="X80">
        <v>37.464964070265637</v>
      </c>
      <c r="Y80">
        <v>0</v>
      </c>
      <c r="Z80">
        <v>4.993995599999999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8.3751674000000005</v>
      </c>
      <c r="AF80">
        <v>0</v>
      </c>
      <c r="AG80">
        <v>0</v>
      </c>
      <c r="AH80">
        <v>39.291882300000005</v>
      </c>
      <c r="AI80">
        <v>16.813783999999995</v>
      </c>
      <c r="AJ80">
        <v>0</v>
      </c>
      <c r="AK80">
        <v>12.891999999999998</v>
      </c>
      <c r="AL80">
        <v>20.155329999999999</v>
      </c>
      <c r="AM80">
        <v>4.2656000000000001</v>
      </c>
      <c r="AN80">
        <v>0</v>
      </c>
      <c r="AO80">
        <v>7.3182479999999988</v>
      </c>
      <c r="AP80">
        <v>2.4077676000000001</v>
      </c>
      <c r="AQ80">
        <v>0</v>
      </c>
      <c r="AR80">
        <v>12.478512</v>
      </c>
      <c r="AS80">
        <v>8.0294987999999989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27.122940690291017</v>
      </c>
      <c r="BB80">
        <f t="shared" si="1"/>
        <v>711.92176910899457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51.790755654561224</v>
      </c>
      <c r="L81">
        <v>51.998006287920582</v>
      </c>
      <c r="M81">
        <v>0</v>
      </c>
      <c r="N81">
        <v>30.003625417472318</v>
      </c>
      <c r="O81">
        <v>50.377678009317556</v>
      </c>
      <c r="P81">
        <v>60.955017301038062</v>
      </c>
      <c r="Q81">
        <v>2.7716175071360607</v>
      </c>
      <c r="R81">
        <v>10.76623406808719</v>
      </c>
      <c r="S81">
        <v>6.698785714285715</v>
      </c>
      <c r="T81">
        <v>0</v>
      </c>
      <c r="U81">
        <v>243.68144539964902</v>
      </c>
      <c r="V81">
        <v>5.3672340761141708</v>
      </c>
      <c r="W81">
        <v>11.256883993438013</v>
      </c>
      <c r="X81">
        <v>37.464964070265637</v>
      </c>
      <c r="Y81">
        <v>0</v>
      </c>
      <c r="Z81">
        <v>4.993995599999999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8.3751674000000005</v>
      </c>
      <c r="AF81">
        <v>0</v>
      </c>
      <c r="AG81">
        <v>0</v>
      </c>
      <c r="AH81">
        <v>39.291882300000005</v>
      </c>
      <c r="AI81">
        <v>16.813783999999995</v>
      </c>
      <c r="AJ81">
        <v>0</v>
      </c>
      <c r="AK81">
        <v>12.891999999999998</v>
      </c>
      <c r="AL81">
        <v>20.155329999999999</v>
      </c>
      <c r="AM81">
        <v>4.2656000000000001</v>
      </c>
      <c r="AN81">
        <v>0</v>
      </c>
      <c r="AO81">
        <v>7.3182479999999988</v>
      </c>
      <c r="AP81">
        <v>2.4077676000000001</v>
      </c>
      <c r="AQ81">
        <v>0</v>
      </c>
      <c r="AR81">
        <v>12.478512</v>
      </c>
      <c r="AS81">
        <v>8.0294987999999989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27.122940690291017</v>
      </c>
      <c r="BB81">
        <f t="shared" si="1"/>
        <v>711.92176910899457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51.790755654561224</v>
      </c>
      <c r="L82">
        <v>65.254800352840206</v>
      </c>
      <c r="M82">
        <v>0</v>
      </c>
      <c r="N82">
        <v>30.003625417472318</v>
      </c>
      <c r="O82">
        <v>50.377678009317556</v>
      </c>
      <c r="P82">
        <v>60.955017301038062</v>
      </c>
      <c r="Q82">
        <v>2.7716175071360607</v>
      </c>
      <c r="R82">
        <v>10.76623406808719</v>
      </c>
      <c r="S82">
        <v>6.698785714285715</v>
      </c>
      <c r="T82">
        <v>0</v>
      </c>
      <c r="U82">
        <v>243.68144539964902</v>
      </c>
      <c r="V82">
        <v>5.3672340761141708</v>
      </c>
      <c r="W82">
        <v>11.256883993438013</v>
      </c>
      <c r="X82">
        <v>37.464964070265637</v>
      </c>
      <c r="Y82">
        <v>0</v>
      </c>
      <c r="Z82">
        <v>4.993995599999999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8.3751674000000005</v>
      </c>
      <c r="AF82">
        <v>0</v>
      </c>
      <c r="AG82">
        <v>0</v>
      </c>
      <c r="AH82">
        <v>39.291882300000005</v>
      </c>
      <c r="AI82">
        <v>16.813783999999995</v>
      </c>
      <c r="AJ82">
        <v>0</v>
      </c>
      <c r="AK82">
        <v>12.891999999999998</v>
      </c>
      <c r="AL82">
        <v>20.155329999999999</v>
      </c>
      <c r="AM82">
        <v>4.2656000000000001</v>
      </c>
      <c r="AN82">
        <v>0</v>
      </c>
      <c r="AO82">
        <v>7.3182479999999988</v>
      </c>
      <c r="AP82">
        <v>2.4077676000000001</v>
      </c>
      <c r="AQ82">
        <v>0</v>
      </c>
      <c r="AR82">
        <v>12.478512</v>
      </c>
      <c r="AS82">
        <v>8.0294987999999989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27.60946503944011</v>
      </c>
      <c r="BB82">
        <f t="shared" si="1"/>
        <v>724.69203882476506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51.790755654561224</v>
      </c>
      <c r="L83">
        <v>65.254800352840206</v>
      </c>
      <c r="M83">
        <v>0</v>
      </c>
      <c r="N83">
        <v>30.003625417472318</v>
      </c>
      <c r="O83">
        <v>50.377678009317556</v>
      </c>
      <c r="P83">
        <v>60.955017301038062</v>
      </c>
      <c r="Q83">
        <v>2.7716175071360607</v>
      </c>
      <c r="R83">
        <v>10.76623406808719</v>
      </c>
      <c r="S83">
        <v>6.698785714285715</v>
      </c>
      <c r="T83">
        <v>0</v>
      </c>
      <c r="U83">
        <v>243.68144539964902</v>
      </c>
      <c r="V83">
        <v>5.3672340761141708</v>
      </c>
      <c r="W83">
        <v>11.256883993438013</v>
      </c>
      <c r="X83">
        <v>37.464964070265637</v>
      </c>
      <c r="Y83">
        <v>0</v>
      </c>
      <c r="Z83">
        <v>4.993995599999999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8.3751674000000005</v>
      </c>
      <c r="AF83">
        <v>0</v>
      </c>
      <c r="AG83">
        <v>0</v>
      </c>
      <c r="AH83">
        <v>39.291882300000005</v>
      </c>
      <c r="AI83">
        <v>16.813783999999995</v>
      </c>
      <c r="AJ83">
        <v>0</v>
      </c>
      <c r="AK83">
        <v>12.891999999999998</v>
      </c>
      <c r="AL83">
        <v>20.155329999999999</v>
      </c>
      <c r="AM83">
        <v>4.2656000000000001</v>
      </c>
      <c r="AN83">
        <v>0</v>
      </c>
      <c r="AO83">
        <v>7.3182479999999988</v>
      </c>
      <c r="AP83">
        <v>2.4077676000000001</v>
      </c>
      <c r="AQ83">
        <v>0</v>
      </c>
      <c r="AR83">
        <v>13.319759999999999</v>
      </c>
      <c r="AS83">
        <v>8.0294987999999989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27.640338739440111</v>
      </c>
      <c r="BB83">
        <f t="shared" si="1"/>
        <v>725.50241312476498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51.790755654561224</v>
      </c>
      <c r="L84">
        <v>65.254800352840206</v>
      </c>
      <c r="M84">
        <v>0</v>
      </c>
      <c r="N84">
        <v>30.003625417472318</v>
      </c>
      <c r="O84">
        <v>50.377678009317556</v>
      </c>
      <c r="P84">
        <v>60.955017301038062</v>
      </c>
      <c r="Q84">
        <v>2.7716175071360607</v>
      </c>
      <c r="R84">
        <v>10.76623406808719</v>
      </c>
      <c r="S84">
        <v>6.698785714285715</v>
      </c>
      <c r="T84">
        <v>0</v>
      </c>
      <c r="U84">
        <v>243.68144539964902</v>
      </c>
      <c r="V84">
        <v>5.3672340761141708</v>
      </c>
      <c r="W84">
        <v>11.256883993438013</v>
      </c>
      <c r="X84">
        <v>37.464964070265637</v>
      </c>
      <c r="Y84">
        <v>0</v>
      </c>
      <c r="Z84">
        <v>4.993995599999999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8.3751674000000005</v>
      </c>
      <c r="AF84">
        <v>0</v>
      </c>
      <c r="AG84">
        <v>0</v>
      </c>
      <c r="AH84">
        <v>39.291882300000005</v>
      </c>
      <c r="AI84">
        <v>16.813783999999995</v>
      </c>
      <c r="AJ84">
        <v>0</v>
      </c>
      <c r="AK84">
        <v>12.891999999999998</v>
      </c>
      <c r="AL84">
        <v>20.155329999999999</v>
      </c>
      <c r="AM84">
        <v>4.2656000000000001</v>
      </c>
      <c r="AN84">
        <v>0</v>
      </c>
      <c r="AO84">
        <v>7.3182479999999988</v>
      </c>
      <c r="AP84">
        <v>2.4077676000000001</v>
      </c>
      <c r="AQ84">
        <v>0</v>
      </c>
      <c r="AR84">
        <v>13.319759999999999</v>
      </c>
      <c r="AS84">
        <v>8.0294987999999989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27.640338739440111</v>
      </c>
      <c r="BB84">
        <f t="shared" si="1"/>
        <v>725.50241312476498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51.790755654561224</v>
      </c>
      <c r="L85">
        <v>65.254800352840206</v>
      </c>
      <c r="M85">
        <v>0</v>
      </c>
      <c r="N85">
        <v>30.003625417472318</v>
      </c>
      <c r="O85">
        <v>50.377678009317556</v>
      </c>
      <c r="P85">
        <v>60.955017301038062</v>
      </c>
      <c r="Q85">
        <v>2.7716175071360607</v>
      </c>
      <c r="R85">
        <v>10.76623406808719</v>
      </c>
      <c r="S85">
        <v>6.698785714285715</v>
      </c>
      <c r="T85">
        <v>0</v>
      </c>
      <c r="U85">
        <v>243.68144539964902</v>
      </c>
      <c r="V85">
        <v>5.3672340761141708</v>
      </c>
      <c r="W85">
        <v>11.256883993438013</v>
      </c>
      <c r="X85">
        <v>37.464964070265637</v>
      </c>
      <c r="Y85">
        <v>0</v>
      </c>
      <c r="Z85">
        <v>4.993995599999999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8.3751674000000005</v>
      </c>
      <c r="AF85">
        <v>0</v>
      </c>
      <c r="AG85">
        <v>0</v>
      </c>
      <c r="AH85">
        <v>39.291882300000005</v>
      </c>
      <c r="AI85">
        <v>16.813783999999995</v>
      </c>
      <c r="AJ85">
        <v>0</v>
      </c>
      <c r="AK85">
        <v>12.891999999999998</v>
      </c>
      <c r="AL85">
        <v>20.155329999999999</v>
      </c>
      <c r="AM85">
        <v>4.2656000000000001</v>
      </c>
      <c r="AN85">
        <v>0</v>
      </c>
      <c r="AO85">
        <v>7.3182479999999988</v>
      </c>
      <c r="AP85">
        <v>2.4077676000000001</v>
      </c>
      <c r="AQ85">
        <v>0</v>
      </c>
      <c r="AR85">
        <v>12.478512</v>
      </c>
      <c r="AS85">
        <v>8.0294987999999989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27.60946503944011</v>
      </c>
      <c r="BB85">
        <f t="shared" si="1"/>
        <v>724.69203882476506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51.790755654561224</v>
      </c>
      <c r="L86">
        <v>65.254800352840206</v>
      </c>
      <c r="M86">
        <v>0</v>
      </c>
      <c r="N86">
        <v>30.003625417472318</v>
      </c>
      <c r="O86">
        <v>50.377678009317556</v>
      </c>
      <c r="P86">
        <v>60.955017301038062</v>
      </c>
      <c r="Q86">
        <v>2.7716175071360607</v>
      </c>
      <c r="R86">
        <v>10.76623406808719</v>
      </c>
      <c r="S86">
        <v>6.698785714285715</v>
      </c>
      <c r="T86">
        <v>0</v>
      </c>
      <c r="U86">
        <v>243.68144539964902</v>
      </c>
      <c r="V86">
        <v>5.3672340761141708</v>
      </c>
      <c r="W86">
        <v>11.256883993438013</v>
      </c>
      <c r="X86">
        <v>37.464964070265637</v>
      </c>
      <c r="Y86">
        <v>0</v>
      </c>
      <c r="Z86">
        <v>4.993995599999999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8.3751674000000005</v>
      </c>
      <c r="AF86">
        <v>0</v>
      </c>
      <c r="AG86">
        <v>0</v>
      </c>
      <c r="AH86">
        <v>39.291882300000005</v>
      </c>
      <c r="AI86">
        <v>9.0535759999999996</v>
      </c>
      <c r="AJ86">
        <v>0</v>
      </c>
      <c r="AK86">
        <v>12.891999999999998</v>
      </c>
      <c r="AL86">
        <v>20.155329999999999</v>
      </c>
      <c r="AM86">
        <v>4.2656000000000001</v>
      </c>
      <c r="AN86">
        <v>0</v>
      </c>
      <c r="AO86">
        <v>7.3182479999999988</v>
      </c>
      <c r="AP86">
        <v>2.4077676000000001</v>
      </c>
      <c r="AQ86">
        <v>0</v>
      </c>
      <c r="AR86">
        <v>12.478512</v>
      </c>
      <c r="AS86">
        <v>8.0294987999999989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27.324665507440116</v>
      </c>
      <c r="BB86">
        <f t="shared" si="1"/>
        <v>717.21663035676511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51.790755654561224</v>
      </c>
      <c r="L87">
        <v>65.254800352840206</v>
      </c>
      <c r="M87">
        <v>0</v>
      </c>
      <c r="N87">
        <v>30.003625417472318</v>
      </c>
      <c r="O87">
        <v>50.377678009317556</v>
      </c>
      <c r="P87">
        <v>60.955017301038062</v>
      </c>
      <c r="Q87">
        <v>2.7716175071360607</v>
      </c>
      <c r="R87">
        <v>10.76623406808719</v>
      </c>
      <c r="S87">
        <v>6.698785714285715</v>
      </c>
      <c r="T87">
        <v>0</v>
      </c>
      <c r="U87">
        <v>243.68144539964902</v>
      </c>
      <c r="V87">
        <v>5.3672340761141708</v>
      </c>
      <c r="W87">
        <v>11.256883993438013</v>
      </c>
      <c r="X87">
        <v>37.464964070265637</v>
      </c>
      <c r="Y87">
        <v>0</v>
      </c>
      <c r="Z87">
        <v>4.993995599999999</v>
      </c>
      <c r="AA87">
        <v>10.835639999999998</v>
      </c>
      <c r="AB87">
        <v>10.035570480000001</v>
      </c>
      <c r="AC87">
        <v>7.381953231999999</v>
      </c>
      <c r="AD87">
        <v>9.2942917999999999</v>
      </c>
      <c r="AE87">
        <v>4.2364659999999992</v>
      </c>
      <c r="AF87">
        <v>0</v>
      </c>
      <c r="AG87">
        <v>0</v>
      </c>
      <c r="AH87">
        <v>38.846886999999995</v>
      </c>
      <c r="AI87">
        <v>12.286996</v>
      </c>
      <c r="AJ87">
        <v>0</v>
      </c>
      <c r="AK87">
        <v>12.891999999999998</v>
      </c>
      <c r="AL87">
        <v>20.155329999999999</v>
      </c>
      <c r="AM87">
        <v>4.0624761904761906</v>
      </c>
      <c r="AN87">
        <v>0</v>
      </c>
      <c r="AO87">
        <v>7.3182479999999988</v>
      </c>
      <c r="AP87">
        <v>2.7656789999999996</v>
      </c>
      <c r="AQ87">
        <v>0</v>
      </c>
      <c r="AR87">
        <v>12.478512</v>
      </c>
      <c r="AS87">
        <v>8.0294987999999989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27.231494413281389</v>
      </c>
      <c r="BB87">
        <f t="shared" si="1"/>
        <v>714.77109125340019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51.790755654561224</v>
      </c>
      <c r="L88">
        <v>65.254800352840206</v>
      </c>
      <c r="M88">
        <v>0</v>
      </c>
      <c r="N88">
        <v>30.003625417472318</v>
      </c>
      <c r="O88">
        <v>50.377678009317556</v>
      </c>
      <c r="P88">
        <v>60.955017301038062</v>
      </c>
      <c r="Q88">
        <v>2.7716175071360607</v>
      </c>
      <c r="R88">
        <v>10.76623406808719</v>
      </c>
      <c r="S88">
        <v>6.698785714285715</v>
      </c>
      <c r="T88">
        <v>0</v>
      </c>
      <c r="U88">
        <v>243.68144539964902</v>
      </c>
      <c r="V88">
        <v>5.3672340761141708</v>
      </c>
      <c r="W88">
        <v>11.256883993438013</v>
      </c>
      <c r="X88">
        <v>37.464964070265637</v>
      </c>
      <c r="Y88">
        <v>0</v>
      </c>
      <c r="Z88">
        <v>4.993995599999999</v>
      </c>
      <c r="AA88">
        <v>10.835639999999998</v>
      </c>
      <c r="AB88">
        <v>10.035570480000001</v>
      </c>
      <c r="AC88">
        <v>7.381953231999999</v>
      </c>
      <c r="AD88">
        <v>9.2942917999999999</v>
      </c>
      <c r="AE88">
        <v>4.2364659999999992</v>
      </c>
      <c r="AF88">
        <v>0</v>
      </c>
      <c r="AG88">
        <v>0</v>
      </c>
      <c r="AH88">
        <v>38.846886999999995</v>
      </c>
      <c r="AI88">
        <v>12.286996</v>
      </c>
      <c r="AJ88">
        <v>0</v>
      </c>
      <c r="AK88">
        <v>12.891999999999998</v>
      </c>
      <c r="AL88">
        <v>20.155329999999999</v>
      </c>
      <c r="AM88">
        <v>4.0624761904761906</v>
      </c>
      <c r="AN88">
        <v>0</v>
      </c>
      <c r="AO88">
        <v>7.3182479999999988</v>
      </c>
      <c r="AP88">
        <v>2.7656789999999996</v>
      </c>
      <c r="AQ88">
        <v>0</v>
      </c>
      <c r="AR88">
        <v>12.478512</v>
      </c>
      <c r="AS88">
        <v>8.0294987999999989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27.231494413281389</v>
      </c>
      <c r="BB88">
        <f t="shared" si="1"/>
        <v>714.77109125340019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51.790755654561224</v>
      </c>
      <c r="L89">
        <v>65.254800352840206</v>
      </c>
      <c r="M89">
        <v>0</v>
      </c>
      <c r="N89">
        <v>30.003625417472318</v>
      </c>
      <c r="O89">
        <v>50.377678009317556</v>
      </c>
      <c r="P89">
        <v>60.955017301038062</v>
      </c>
      <c r="Q89">
        <v>2.7716175071360607</v>
      </c>
      <c r="R89">
        <v>10.76623406808719</v>
      </c>
      <c r="S89">
        <v>6.698785714285715</v>
      </c>
      <c r="T89">
        <v>0</v>
      </c>
      <c r="U89">
        <v>243.68144539964902</v>
      </c>
      <c r="V89">
        <v>5.3672340761141708</v>
      </c>
      <c r="W89">
        <v>11.256883993438013</v>
      </c>
      <c r="X89">
        <v>37.464964070265637</v>
      </c>
      <c r="Y89">
        <v>0</v>
      </c>
      <c r="Z89">
        <v>4.993995599999999</v>
      </c>
      <c r="AA89">
        <v>10.835639999999998</v>
      </c>
      <c r="AB89">
        <v>10.035570480000001</v>
      </c>
      <c r="AC89">
        <v>7.381953231999999</v>
      </c>
      <c r="AD89">
        <v>9.2942917999999999</v>
      </c>
      <c r="AE89">
        <v>4.2364659999999992</v>
      </c>
      <c r="AF89">
        <v>0</v>
      </c>
      <c r="AG89">
        <v>0</v>
      </c>
      <c r="AH89">
        <v>38.846886999999995</v>
      </c>
      <c r="AI89">
        <v>12.286996</v>
      </c>
      <c r="AJ89">
        <v>0</v>
      </c>
      <c r="AK89">
        <v>12.891999999999998</v>
      </c>
      <c r="AL89">
        <v>20.155329999999999</v>
      </c>
      <c r="AM89">
        <v>4.0624761904761906</v>
      </c>
      <c r="AN89">
        <v>0</v>
      </c>
      <c r="AO89">
        <v>7.3182479999999988</v>
      </c>
      <c r="AP89">
        <v>2.7656789999999996</v>
      </c>
      <c r="AQ89">
        <v>0</v>
      </c>
      <c r="AR89">
        <v>12.478512</v>
      </c>
      <c r="AS89">
        <v>8.0294987999999989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27.231494413281389</v>
      </c>
      <c r="BB89">
        <f t="shared" si="1"/>
        <v>714.77109125340019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51.790755654561224</v>
      </c>
      <c r="L90">
        <v>65.254800352840206</v>
      </c>
      <c r="M90">
        <v>0</v>
      </c>
      <c r="N90">
        <v>30.003625417472318</v>
      </c>
      <c r="O90">
        <v>50.377678009317556</v>
      </c>
      <c r="P90">
        <v>60.955017301038062</v>
      </c>
      <c r="Q90">
        <v>2.7716175071360607</v>
      </c>
      <c r="R90">
        <v>10.76623406808719</v>
      </c>
      <c r="S90">
        <v>6.698785714285715</v>
      </c>
      <c r="T90">
        <v>0</v>
      </c>
      <c r="U90">
        <v>243.68144539964902</v>
      </c>
      <c r="V90">
        <v>5.3672340761141708</v>
      </c>
      <c r="W90">
        <v>11.256883993438013</v>
      </c>
      <c r="X90">
        <v>37.464964070265637</v>
      </c>
      <c r="Y90">
        <v>0</v>
      </c>
      <c r="Z90">
        <v>4.993995599999999</v>
      </c>
      <c r="AA90">
        <v>10.835639999999998</v>
      </c>
      <c r="AB90">
        <v>10.035570480000001</v>
      </c>
      <c r="AC90">
        <v>7.381953231999999</v>
      </c>
      <c r="AD90">
        <v>9.2942917999999999</v>
      </c>
      <c r="AE90">
        <v>4.2364659999999992</v>
      </c>
      <c r="AF90">
        <v>0</v>
      </c>
      <c r="AG90">
        <v>0</v>
      </c>
      <c r="AH90">
        <v>38.846886999999995</v>
      </c>
      <c r="AI90">
        <v>12.286996</v>
      </c>
      <c r="AJ90">
        <v>0</v>
      </c>
      <c r="AK90">
        <v>12.891999999999998</v>
      </c>
      <c r="AL90">
        <v>20.155329999999999</v>
      </c>
      <c r="AM90">
        <v>4.0624761904761906</v>
      </c>
      <c r="AN90">
        <v>0</v>
      </c>
      <c r="AO90">
        <v>7.3182479999999988</v>
      </c>
      <c r="AP90">
        <v>2.7656789999999996</v>
      </c>
      <c r="AQ90">
        <v>0</v>
      </c>
      <c r="AR90">
        <v>12.478512</v>
      </c>
      <c r="AS90">
        <v>8.0294987999999989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27.231494413281389</v>
      </c>
      <c r="BB90">
        <f t="shared" si="1"/>
        <v>714.77109125340019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51.790755654561224</v>
      </c>
      <c r="L91">
        <v>65.254800352840206</v>
      </c>
      <c r="M91">
        <v>0</v>
      </c>
      <c r="N91">
        <v>30.003625417472318</v>
      </c>
      <c r="O91">
        <v>50.377678009317556</v>
      </c>
      <c r="P91">
        <v>60.955017301038062</v>
      </c>
      <c r="Q91">
        <v>2.7716175071360607</v>
      </c>
      <c r="R91">
        <v>10.76623406808719</v>
      </c>
      <c r="S91">
        <v>6.698785714285715</v>
      </c>
      <c r="T91">
        <v>0</v>
      </c>
      <c r="U91">
        <v>243.68144539964902</v>
      </c>
      <c r="V91">
        <v>5.3672340761141708</v>
      </c>
      <c r="W91">
        <v>11.256883993438013</v>
      </c>
      <c r="X91">
        <v>37.464964070265637</v>
      </c>
      <c r="Y91">
        <v>0</v>
      </c>
      <c r="Z91">
        <v>4.993995599999999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8.3751674000000005</v>
      </c>
      <c r="AF91">
        <v>0</v>
      </c>
      <c r="AG91">
        <v>0</v>
      </c>
      <c r="AH91">
        <v>39.291882300000005</v>
      </c>
      <c r="AI91">
        <v>12.286996</v>
      </c>
      <c r="AJ91">
        <v>0</v>
      </c>
      <c r="AK91">
        <v>12.891999999999998</v>
      </c>
      <c r="AL91">
        <v>20.155329999999999</v>
      </c>
      <c r="AM91">
        <v>4.2656000000000001</v>
      </c>
      <c r="AN91">
        <v>0</v>
      </c>
      <c r="AO91">
        <v>7.3182479999999988</v>
      </c>
      <c r="AP91">
        <v>2.7656789999999996</v>
      </c>
      <c r="AQ91">
        <v>0</v>
      </c>
      <c r="AR91">
        <v>12.478512</v>
      </c>
      <c r="AS91">
        <v>8.0294987999999989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27.45646737744012</v>
      </c>
      <c r="BB91">
        <f t="shared" si="1"/>
        <v>720.67615988676505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51.790755654561224</v>
      </c>
      <c r="L92">
        <v>65.254800352840206</v>
      </c>
      <c r="M92">
        <v>0</v>
      </c>
      <c r="N92">
        <v>30.003625417472318</v>
      </c>
      <c r="O92">
        <v>50.377678009317556</v>
      </c>
      <c r="P92">
        <v>60.955017301038062</v>
      </c>
      <c r="Q92">
        <v>2.7716175071360607</v>
      </c>
      <c r="R92">
        <v>10.76623406808719</v>
      </c>
      <c r="S92">
        <v>6.698785714285715</v>
      </c>
      <c r="T92">
        <v>0</v>
      </c>
      <c r="U92">
        <v>243.68144539964902</v>
      </c>
      <c r="V92">
        <v>5.3672340761141708</v>
      </c>
      <c r="W92">
        <v>11.256883993438013</v>
      </c>
      <c r="X92">
        <v>37.464964070265637</v>
      </c>
      <c r="Y92">
        <v>0</v>
      </c>
      <c r="Z92">
        <v>4.993995599999999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8.3751674000000005</v>
      </c>
      <c r="AF92">
        <v>0</v>
      </c>
      <c r="AG92">
        <v>0</v>
      </c>
      <c r="AH92">
        <v>39.291882300000005</v>
      </c>
      <c r="AI92">
        <v>12.286996</v>
      </c>
      <c r="AJ92">
        <v>0</v>
      </c>
      <c r="AK92">
        <v>12.891999999999998</v>
      </c>
      <c r="AL92">
        <v>20.155329999999999</v>
      </c>
      <c r="AM92">
        <v>4.2656000000000001</v>
      </c>
      <c r="AN92">
        <v>0</v>
      </c>
      <c r="AO92">
        <v>7.3182479999999988</v>
      </c>
      <c r="AP92">
        <v>2.7656789999999996</v>
      </c>
      <c r="AQ92">
        <v>0</v>
      </c>
      <c r="AR92">
        <v>12.478512</v>
      </c>
      <c r="AS92">
        <v>8.0294987999999989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27.45646737744012</v>
      </c>
      <c r="BB92">
        <f t="shared" si="1"/>
        <v>720.67615988676505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51.790755654561224</v>
      </c>
      <c r="L93">
        <v>65.254800352840206</v>
      </c>
      <c r="M93">
        <v>0</v>
      </c>
      <c r="N93">
        <v>30.003625417472318</v>
      </c>
      <c r="O93">
        <v>50.377678009317556</v>
      </c>
      <c r="P93">
        <v>60.955017301038062</v>
      </c>
      <c r="Q93">
        <v>2.7716175071360607</v>
      </c>
      <c r="R93">
        <v>10.76623406808719</v>
      </c>
      <c r="S93">
        <v>6.698785714285715</v>
      </c>
      <c r="T93">
        <v>0</v>
      </c>
      <c r="U93">
        <v>243.68144539964902</v>
      </c>
      <c r="V93">
        <v>5.3672340761141708</v>
      </c>
      <c r="W93">
        <v>11.256883993438013</v>
      </c>
      <c r="X93">
        <v>37.464964070265637</v>
      </c>
      <c r="Y93">
        <v>0</v>
      </c>
      <c r="Z93">
        <v>4.993995599999999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8.3751674000000005</v>
      </c>
      <c r="AF93">
        <v>0</v>
      </c>
      <c r="AG93">
        <v>0</v>
      </c>
      <c r="AH93">
        <v>39.291882300000005</v>
      </c>
      <c r="AI93">
        <v>12.286996</v>
      </c>
      <c r="AJ93">
        <v>0</v>
      </c>
      <c r="AK93">
        <v>12.891999999999998</v>
      </c>
      <c r="AL93">
        <v>20.155329999999999</v>
      </c>
      <c r="AM93">
        <v>4.2656000000000001</v>
      </c>
      <c r="AN93">
        <v>0</v>
      </c>
      <c r="AO93">
        <v>7.3182479999999988</v>
      </c>
      <c r="AP93">
        <v>1.3014959999999998</v>
      </c>
      <c r="AQ93">
        <v>0</v>
      </c>
      <c r="AR93">
        <v>12.478512</v>
      </c>
      <c r="AS93">
        <v>8.0294987999999989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27.40273189944012</v>
      </c>
      <c r="BB93">
        <f t="shared" si="1"/>
        <v>719.26571236476525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51.790755654561224</v>
      </c>
      <c r="L94">
        <v>65.254800352840206</v>
      </c>
      <c r="M94">
        <v>0</v>
      </c>
      <c r="N94">
        <v>30.003625417472318</v>
      </c>
      <c r="O94">
        <v>50.377678009317556</v>
      </c>
      <c r="P94">
        <v>60.955017301038062</v>
      </c>
      <c r="Q94">
        <v>2.7716175071360607</v>
      </c>
      <c r="R94">
        <v>10.76623406808719</v>
      </c>
      <c r="S94">
        <v>6.698785714285715</v>
      </c>
      <c r="T94">
        <v>0</v>
      </c>
      <c r="U94">
        <v>243.68144539964902</v>
      </c>
      <c r="V94">
        <v>5.3672340761141708</v>
      </c>
      <c r="W94">
        <v>11.256883993438013</v>
      </c>
      <c r="X94">
        <v>37.464964070265637</v>
      </c>
      <c r="Y94">
        <v>0</v>
      </c>
      <c r="Z94">
        <v>4.993995599999999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8.3751674000000005</v>
      </c>
      <c r="AF94">
        <v>0</v>
      </c>
      <c r="AG94">
        <v>0</v>
      </c>
      <c r="AH94">
        <v>39.291882300000005</v>
      </c>
      <c r="AI94">
        <v>12.286996</v>
      </c>
      <c r="AJ94">
        <v>0</v>
      </c>
      <c r="AK94">
        <v>12.891999999999998</v>
      </c>
      <c r="AL94">
        <v>20.155329999999999</v>
      </c>
      <c r="AM94">
        <v>4.2656000000000001</v>
      </c>
      <c r="AN94">
        <v>0</v>
      </c>
      <c r="AO94">
        <v>7.3182479999999988</v>
      </c>
      <c r="AP94">
        <v>1.3014959999999998</v>
      </c>
      <c r="AQ94">
        <v>0</v>
      </c>
      <c r="AR94">
        <v>12.478512</v>
      </c>
      <c r="AS94">
        <v>8.0294987999999989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27.40273189944012</v>
      </c>
      <c r="BB94">
        <f t="shared" si="1"/>
        <v>719.26571236476525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51.790755654561224</v>
      </c>
      <c r="L95">
        <v>65.245018661033583</v>
      </c>
      <c r="M95">
        <v>0</v>
      </c>
      <c r="N95">
        <v>30.003625417472318</v>
      </c>
      <c r="O95">
        <v>50.377678009317556</v>
      </c>
      <c r="P95">
        <v>60.955017301038062</v>
      </c>
      <c r="Q95">
        <v>2.7716175071360607</v>
      </c>
      <c r="R95">
        <v>10.76623406808719</v>
      </c>
      <c r="S95">
        <v>6.698785714285715</v>
      </c>
      <c r="T95">
        <v>0</v>
      </c>
      <c r="U95">
        <v>243.68144539964902</v>
      </c>
      <c r="V95">
        <v>5.3672340761141708</v>
      </c>
      <c r="W95">
        <v>11.256883993438013</v>
      </c>
      <c r="X95">
        <v>37.464964070265637</v>
      </c>
      <c r="Y95">
        <v>0</v>
      </c>
      <c r="Z95">
        <v>4.993995599999999</v>
      </c>
      <c r="AA95">
        <v>10.835639999999998</v>
      </c>
      <c r="AB95">
        <v>10.035570480000001</v>
      </c>
      <c r="AC95">
        <v>7.381953231999999</v>
      </c>
      <c r="AD95">
        <v>9.2942917999999999</v>
      </c>
      <c r="AE95">
        <v>8.3751674000000005</v>
      </c>
      <c r="AF95">
        <v>0</v>
      </c>
      <c r="AG95">
        <v>0</v>
      </c>
      <c r="AH95">
        <v>38.846886999999995</v>
      </c>
      <c r="AI95">
        <v>12.286996</v>
      </c>
      <c r="AJ95">
        <v>0</v>
      </c>
      <c r="AK95">
        <v>12.891999999999998</v>
      </c>
      <c r="AL95">
        <v>20.155329999999999</v>
      </c>
      <c r="AM95">
        <v>4.0624761904761906</v>
      </c>
      <c r="AN95">
        <v>0</v>
      </c>
      <c r="AO95">
        <v>7.3182479999999988</v>
      </c>
      <c r="AP95">
        <v>1.4641830000000002</v>
      </c>
      <c r="AQ95">
        <v>0</v>
      </c>
      <c r="AR95">
        <v>12.478512</v>
      </c>
      <c r="AS95">
        <v>7.9269945599999998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27.331498965395511</v>
      </c>
      <c r="BB95">
        <f t="shared" si="1"/>
        <v>717.39600616947962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51.790755654561224</v>
      </c>
      <c r="L96">
        <v>65.245018661033583</v>
      </c>
      <c r="M96">
        <v>0</v>
      </c>
      <c r="N96">
        <v>30.003625417472318</v>
      </c>
      <c r="O96">
        <v>50.377678009317556</v>
      </c>
      <c r="P96">
        <v>60.955017301038062</v>
      </c>
      <c r="Q96">
        <v>2.7716175071360607</v>
      </c>
      <c r="R96">
        <v>10.76623406808719</v>
      </c>
      <c r="S96">
        <v>6.698785714285715</v>
      </c>
      <c r="T96">
        <v>0</v>
      </c>
      <c r="U96">
        <v>243.68144539964902</v>
      </c>
      <c r="V96">
        <v>5.3672340761141708</v>
      </c>
      <c r="W96">
        <v>11.256883993438013</v>
      </c>
      <c r="X96">
        <v>37.464964070265637</v>
      </c>
      <c r="Y96">
        <v>0</v>
      </c>
      <c r="Z96">
        <v>4.993995599999999</v>
      </c>
      <c r="AA96">
        <v>10.835639999999998</v>
      </c>
      <c r="AB96">
        <v>10.035570480000001</v>
      </c>
      <c r="AC96">
        <v>7.381953231999999</v>
      </c>
      <c r="AD96">
        <v>9.2942917999999999</v>
      </c>
      <c r="AE96">
        <v>8.3751674000000005</v>
      </c>
      <c r="AF96">
        <v>0</v>
      </c>
      <c r="AG96">
        <v>0</v>
      </c>
      <c r="AH96">
        <v>38.846886999999995</v>
      </c>
      <c r="AI96">
        <v>12.286996</v>
      </c>
      <c r="AJ96">
        <v>0</v>
      </c>
      <c r="AK96">
        <v>12.891999999999998</v>
      </c>
      <c r="AL96">
        <v>20.155329999999999</v>
      </c>
      <c r="AM96">
        <v>4.0624761904761906</v>
      </c>
      <c r="AN96">
        <v>0</v>
      </c>
      <c r="AO96">
        <v>7.3182479999999988</v>
      </c>
      <c r="AP96">
        <v>1.4641830000000002</v>
      </c>
      <c r="AQ96">
        <v>0</v>
      </c>
      <c r="AR96">
        <v>12.478512</v>
      </c>
      <c r="AS96">
        <v>7.9269945599999998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27.331498965395511</v>
      </c>
      <c r="BB96">
        <f t="shared" si="1"/>
        <v>717.39600616947962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51.790755654561224</v>
      </c>
      <c r="L97">
        <v>65.245018661033583</v>
      </c>
      <c r="M97">
        <v>0</v>
      </c>
      <c r="N97">
        <v>30.003625417472318</v>
      </c>
      <c r="O97">
        <v>50.377678009317556</v>
      </c>
      <c r="P97">
        <v>60.955017301038062</v>
      </c>
      <c r="Q97">
        <v>2.7716175071360607</v>
      </c>
      <c r="R97">
        <v>10.76623406808719</v>
      </c>
      <c r="S97">
        <v>6.698785714285715</v>
      </c>
      <c r="T97">
        <v>0</v>
      </c>
      <c r="U97">
        <v>243.68144539964902</v>
      </c>
      <c r="V97">
        <v>5.3672340761141708</v>
      </c>
      <c r="W97">
        <v>11.256883993438013</v>
      </c>
      <c r="X97">
        <v>37.464964070265637</v>
      </c>
      <c r="Y97">
        <v>0</v>
      </c>
      <c r="Z97">
        <v>4.993995599999999</v>
      </c>
      <c r="AA97">
        <v>10.835639999999998</v>
      </c>
      <c r="AB97">
        <v>10.035570480000001</v>
      </c>
      <c r="AC97">
        <v>7.381953231999999</v>
      </c>
      <c r="AD97">
        <v>9.2942917999999999</v>
      </c>
      <c r="AE97">
        <v>8.3751674000000005</v>
      </c>
      <c r="AF97">
        <v>0</v>
      </c>
      <c r="AG97">
        <v>0</v>
      </c>
      <c r="AH97">
        <v>38.846886999999995</v>
      </c>
      <c r="AI97">
        <v>12.286996</v>
      </c>
      <c r="AJ97">
        <v>0</v>
      </c>
      <c r="AK97">
        <v>12.891999999999998</v>
      </c>
      <c r="AL97">
        <v>16.230500000000003</v>
      </c>
      <c r="AM97">
        <v>4.0624761904761906</v>
      </c>
      <c r="AN97">
        <v>0</v>
      </c>
      <c r="AO97">
        <v>7.3182479999999988</v>
      </c>
      <c r="AP97">
        <v>2.9283660000000005</v>
      </c>
      <c r="AQ97">
        <v>0</v>
      </c>
      <c r="AR97">
        <v>12.478512</v>
      </c>
      <c r="AS97">
        <v>7.9269945599999998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27.241193136682952</v>
      </c>
      <c r="BB97">
        <f t="shared" si="1"/>
        <v>715.02566499819216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51.790755654561224</v>
      </c>
      <c r="L98">
        <v>65.245018661033583</v>
      </c>
      <c r="M98">
        <v>0</v>
      </c>
      <c r="N98">
        <v>30.003625417472318</v>
      </c>
      <c r="O98">
        <v>50.377678009317556</v>
      </c>
      <c r="P98">
        <v>60.955017301038062</v>
      </c>
      <c r="Q98">
        <v>2.7716175071360607</v>
      </c>
      <c r="R98">
        <v>10.76623406808719</v>
      </c>
      <c r="S98">
        <v>6.698785714285715</v>
      </c>
      <c r="T98">
        <v>0</v>
      </c>
      <c r="U98">
        <v>243.68144539964902</v>
      </c>
      <c r="V98">
        <v>5.3672340761141708</v>
      </c>
      <c r="W98">
        <v>11.256883993438013</v>
      </c>
      <c r="X98">
        <v>37.464964070265637</v>
      </c>
      <c r="Y98">
        <v>0</v>
      </c>
      <c r="Z98">
        <v>4.993995599999999</v>
      </c>
      <c r="AA98">
        <v>10.835639999999998</v>
      </c>
      <c r="AB98">
        <v>10.035570480000001</v>
      </c>
      <c r="AC98">
        <v>7.381953231999999</v>
      </c>
      <c r="AD98">
        <v>9.2942917999999999</v>
      </c>
      <c r="AE98">
        <v>8.3751674000000005</v>
      </c>
      <c r="AF98">
        <v>0</v>
      </c>
      <c r="AG98">
        <v>0</v>
      </c>
      <c r="AH98">
        <v>38.846886999999995</v>
      </c>
      <c r="AI98">
        <v>12.286996</v>
      </c>
      <c r="AJ98">
        <v>0</v>
      </c>
      <c r="AK98">
        <v>12.891999999999998</v>
      </c>
      <c r="AL98">
        <v>16.230500000000003</v>
      </c>
      <c r="AM98">
        <v>4.0624761904761906</v>
      </c>
      <c r="AN98">
        <v>0</v>
      </c>
      <c r="AO98">
        <v>7.3182479999999988</v>
      </c>
      <c r="AP98">
        <v>2.9283660000000005</v>
      </c>
      <c r="AQ98">
        <v>0</v>
      </c>
      <c r="AR98">
        <v>12.478512</v>
      </c>
      <c r="AS98">
        <v>7.9269945599999998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27.241193136682952</v>
      </c>
      <c r="BB98">
        <f t="shared" si="1"/>
        <v>715.02566499819216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1.1035345766943956</v>
      </c>
      <c r="L99">
        <f t="shared" si="2"/>
        <v>1.228716354661052</v>
      </c>
      <c r="M99">
        <f t="shared" si="2"/>
        <v>0</v>
      </c>
      <c r="N99">
        <f t="shared" si="2"/>
        <v>0.72008701001933584</v>
      </c>
      <c r="O99">
        <f t="shared" si="2"/>
        <v>1.2090642722236222</v>
      </c>
      <c r="P99">
        <f t="shared" si="2"/>
        <v>1.4629204152249149</v>
      </c>
      <c r="Q99">
        <f t="shared" si="2"/>
        <v>5.9544715467569176E-2</v>
      </c>
      <c r="R99">
        <f t="shared" si="2"/>
        <v>0.2295744341116093</v>
      </c>
      <c r="S99">
        <f t="shared" si="2"/>
        <v>0.15057572040088252</v>
      </c>
      <c r="T99">
        <f t="shared" si="2"/>
        <v>0</v>
      </c>
      <c r="U99">
        <f t="shared" si="2"/>
        <v>5.848354689591571</v>
      </c>
      <c r="V99">
        <f t="shared" si="2"/>
        <v>8.6574590591738859E-2</v>
      </c>
      <c r="W99">
        <f t="shared" si="2"/>
        <v>0.26653052937372579</v>
      </c>
      <c r="X99">
        <f t="shared" si="2"/>
        <v>0.89915913773946243</v>
      </c>
      <c r="Y99">
        <f t="shared" si="2"/>
        <v>0</v>
      </c>
      <c r="Z99">
        <f t="shared" si="2"/>
        <v>0.10156217940000008</v>
      </c>
      <c r="AA99">
        <f t="shared" si="2"/>
        <v>0.26005536000000018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0.15754765290000008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0.2132440490000001</v>
      </c>
      <c r="AJ99">
        <f t="shared" si="2"/>
        <v>0</v>
      </c>
      <c r="AK99">
        <f t="shared" si="2"/>
        <v>0.30940800000000068</v>
      </c>
      <c r="AL99">
        <f t="shared" si="2"/>
        <v>0.48018672000000079</v>
      </c>
      <c r="AM99">
        <f t="shared" si="2"/>
        <v>9.8108800000000163E-2</v>
      </c>
      <c r="AN99">
        <f t="shared" si="2"/>
        <v>0</v>
      </c>
      <c r="AO99">
        <f t="shared" si="2"/>
        <v>0.17563795200000015</v>
      </c>
      <c r="AP99">
        <f t="shared" si="2"/>
        <v>6.2634494999999998E-2</v>
      </c>
      <c r="AQ99">
        <f t="shared" si="2"/>
        <v>0</v>
      </c>
      <c r="AR99">
        <f t="shared" si="2"/>
        <v>0.30200803199999998</v>
      </c>
      <c r="AS99">
        <f t="shared" si="2"/>
        <v>0.19302573472500034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0.63111256193477006</v>
      </c>
      <c r="BB99">
        <f t="shared" si="1"/>
        <v>16.565415378642115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2.9482009632983335</v>
      </c>
      <c r="L3">
        <v>460.92561095552941</v>
      </c>
      <c r="M3">
        <v>27.612456747404845</v>
      </c>
      <c r="N3">
        <v>36.243133679029704</v>
      </c>
      <c r="O3">
        <v>0</v>
      </c>
      <c r="P3">
        <v>37.743944636678201</v>
      </c>
      <c r="Q3">
        <v>3.3534868030447185</v>
      </c>
      <c r="R3">
        <v>13.008766911584619</v>
      </c>
      <c r="S3">
        <v>8.1008571428571425</v>
      </c>
      <c r="T3">
        <v>0</v>
      </c>
      <c r="U3">
        <v>53.534344974268969</v>
      </c>
      <c r="V3">
        <v>3.9505705645161284</v>
      </c>
      <c r="W3">
        <v>13.775406979431475</v>
      </c>
      <c r="X3">
        <v>45.26186181817414</v>
      </c>
      <c r="Y3">
        <v>0</v>
      </c>
      <c r="Z3">
        <v>6.0321175200000008</v>
      </c>
      <c r="AA3">
        <v>12.918427599999998</v>
      </c>
      <c r="AB3">
        <v>12.121704816000001</v>
      </c>
      <c r="AC3">
        <v>8.9164694943999994</v>
      </c>
      <c r="AD3">
        <v>11.226333559999999</v>
      </c>
      <c r="AE3">
        <v>10.116147080000003</v>
      </c>
      <c r="AF3">
        <v>5.4449999999999994</v>
      </c>
      <c r="AG3">
        <v>11.959677600000001</v>
      </c>
      <c r="AH3">
        <v>46.922145399999998</v>
      </c>
      <c r="AI3">
        <v>4.6866767999999999</v>
      </c>
      <c r="AJ3">
        <v>0</v>
      </c>
      <c r="AK3">
        <v>15.571999999999997</v>
      </c>
      <c r="AL3">
        <v>0</v>
      </c>
      <c r="AM3">
        <v>4.9079790476190475</v>
      </c>
      <c r="AN3">
        <v>0.66954999999999998</v>
      </c>
      <c r="AO3">
        <v>8.8395215999999994</v>
      </c>
      <c r="AP3">
        <v>3.9694090800000001</v>
      </c>
      <c r="AQ3">
        <v>18.86608</v>
      </c>
      <c r="AR3">
        <v>16.088591999999998</v>
      </c>
      <c r="AS3">
        <v>9.6986229600000016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33.595733353646459</v>
      </c>
      <c r="BB3">
        <f>SUM(B3:AZ3)-BA3</f>
        <v>881.81936338019023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2.9482009632983335</v>
      </c>
      <c r="L4">
        <v>460.92561095552941</v>
      </c>
      <c r="M4">
        <v>27.612456747404845</v>
      </c>
      <c r="N4">
        <v>36.243133679029704</v>
      </c>
      <c r="O4">
        <v>0</v>
      </c>
      <c r="P4">
        <v>37.743944636678201</v>
      </c>
      <c r="Q4">
        <v>3.3534868030447185</v>
      </c>
      <c r="R4">
        <v>13.008766911584619</v>
      </c>
      <c r="S4">
        <v>8.1008571428571425</v>
      </c>
      <c r="T4">
        <v>0</v>
      </c>
      <c r="U4">
        <v>53.534344974268969</v>
      </c>
      <c r="V4">
        <v>3.9505705645161284</v>
      </c>
      <c r="W4">
        <v>13.775406979431475</v>
      </c>
      <c r="X4">
        <v>45.26186181817414</v>
      </c>
      <c r="Y4">
        <v>0</v>
      </c>
      <c r="Z4">
        <v>6.0321175200000008</v>
      </c>
      <c r="AA4">
        <v>12.918427599999998</v>
      </c>
      <c r="AB4">
        <v>12.121704816000001</v>
      </c>
      <c r="AC4">
        <v>8.9164694943999994</v>
      </c>
      <c r="AD4">
        <v>11.226333559999999</v>
      </c>
      <c r="AE4">
        <v>10.116147080000003</v>
      </c>
      <c r="AF4">
        <v>5.4449999999999994</v>
      </c>
      <c r="AG4">
        <v>11.959677600000001</v>
      </c>
      <c r="AH4">
        <v>46.922145399999998</v>
      </c>
      <c r="AI4">
        <v>4.6866767999999999</v>
      </c>
      <c r="AJ4">
        <v>0</v>
      </c>
      <c r="AK4">
        <v>15.571999999999997</v>
      </c>
      <c r="AL4">
        <v>0</v>
      </c>
      <c r="AM4">
        <v>4.9079790476190475</v>
      </c>
      <c r="AN4">
        <v>0.66954999999999998</v>
      </c>
      <c r="AO4">
        <v>8.8395215999999994</v>
      </c>
      <c r="AP4">
        <v>3.9694090800000001</v>
      </c>
      <c r="AQ4">
        <v>18.86608</v>
      </c>
      <c r="AR4">
        <v>16.088591999999998</v>
      </c>
      <c r="AS4">
        <v>9.6986229600000016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33.595733353646459</v>
      </c>
      <c r="BB4">
        <f t="shared" ref="BB4:BB67" si="0">SUM(B4:AZ4)-BA4</f>
        <v>881.81936338019023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2.9482009632983335</v>
      </c>
      <c r="L5">
        <v>460.92561095552941</v>
      </c>
      <c r="M5">
        <v>27.612456747404845</v>
      </c>
      <c r="N5">
        <v>36.243133679029704</v>
      </c>
      <c r="O5">
        <v>0</v>
      </c>
      <c r="P5">
        <v>37.743944636678201</v>
      </c>
      <c r="Q5">
        <v>3.3534868030447185</v>
      </c>
      <c r="R5">
        <v>13.008766911584619</v>
      </c>
      <c r="S5">
        <v>8.1008571428571425</v>
      </c>
      <c r="T5">
        <v>0</v>
      </c>
      <c r="U5">
        <v>53.534344974268969</v>
      </c>
      <c r="V5">
        <v>3.9433817594834544</v>
      </c>
      <c r="W5">
        <v>13.775406979431475</v>
      </c>
      <c r="X5">
        <v>45.26186181817414</v>
      </c>
      <c r="Y5">
        <v>0</v>
      </c>
      <c r="Z5">
        <v>6.0321175200000008</v>
      </c>
      <c r="AA5">
        <v>12.918427599999998</v>
      </c>
      <c r="AB5">
        <v>12.121704816000001</v>
      </c>
      <c r="AC5">
        <v>8.9164694943999994</v>
      </c>
      <c r="AD5">
        <v>11.226333559999999</v>
      </c>
      <c r="AE5">
        <v>10.116147080000003</v>
      </c>
      <c r="AF5">
        <v>2.7224999999999997</v>
      </c>
      <c r="AG5">
        <v>11.959677600000001</v>
      </c>
      <c r="AH5">
        <v>46.922145399999998</v>
      </c>
      <c r="AI5">
        <v>4.6866767999999999</v>
      </c>
      <c r="AJ5">
        <v>0</v>
      </c>
      <c r="AK5">
        <v>15.571999999999997</v>
      </c>
      <c r="AL5">
        <v>0</v>
      </c>
      <c r="AM5">
        <v>4.9079790476190475</v>
      </c>
      <c r="AN5">
        <v>0.66954999999999998</v>
      </c>
      <c r="AO5">
        <v>8.8395215999999994</v>
      </c>
      <c r="AP5">
        <v>3.9694090800000001</v>
      </c>
      <c r="AQ5">
        <v>18.86608</v>
      </c>
      <c r="AR5">
        <v>15.072470399999998</v>
      </c>
      <c r="AS5">
        <v>9.6986229600000016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33.458262173282499</v>
      </c>
      <c r="BB5">
        <f t="shared" si="0"/>
        <v>878.2110241555215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2.9482009632983335</v>
      </c>
      <c r="L6">
        <v>460.92561095552941</v>
      </c>
      <c r="M6">
        <v>27.612456747404845</v>
      </c>
      <c r="N6">
        <v>36.243133679029704</v>
      </c>
      <c r="O6">
        <v>0</v>
      </c>
      <c r="P6">
        <v>37.743944636678201</v>
      </c>
      <c r="Q6">
        <v>3.3534868030447185</v>
      </c>
      <c r="R6">
        <v>13.008766911584619</v>
      </c>
      <c r="S6">
        <v>8.1008571428571425</v>
      </c>
      <c r="T6">
        <v>0</v>
      </c>
      <c r="U6">
        <v>53.534344974268969</v>
      </c>
      <c r="V6">
        <v>3.9433817594834544</v>
      </c>
      <c r="W6">
        <v>13.775406979431475</v>
      </c>
      <c r="X6">
        <v>45.26186181817414</v>
      </c>
      <c r="Y6">
        <v>0</v>
      </c>
      <c r="Z6">
        <v>6.0321175200000008</v>
      </c>
      <c r="AA6">
        <v>12.918427599999998</v>
      </c>
      <c r="AB6">
        <v>12.121704816000001</v>
      </c>
      <c r="AC6">
        <v>8.9164694943999994</v>
      </c>
      <c r="AD6">
        <v>11.226333559999999</v>
      </c>
      <c r="AE6">
        <v>10.116147080000003</v>
      </c>
      <c r="AF6">
        <v>2.7224999999999997</v>
      </c>
      <c r="AG6">
        <v>11.959677600000001</v>
      </c>
      <c r="AH6">
        <v>46.922145399999998</v>
      </c>
      <c r="AI6">
        <v>4.6866767999999999</v>
      </c>
      <c r="AJ6">
        <v>0</v>
      </c>
      <c r="AK6">
        <v>15.571999999999997</v>
      </c>
      <c r="AL6">
        <v>0</v>
      </c>
      <c r="AM6">
        <v>4.9079790476190475</v>
      </c>
      <c r="AN6">
        <v>0.66954999999999998</v>
      </c>
      <c r="AO6">
        <v>8.8395215999999994</v>
      </c>
      <c r="AP6">
        <v>3.9694090800000001</v>
      </c>
      <c r="AQ6">
        <v>14.323529999999996</v>
      </c>
      <c r="AR6">
        <v>15.072470399999998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33.294761403669796</v>
      </c>
      <c r="BB6">
        <f t="shared" si="0"/>
        <v>873.91946906953422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2.9482009632983335</v>
      </c>
      <c r="L7">
        <v>460.92561095552941</v>
      </c>
      <c r="M7">
        <v>27.612456747404845</v>
      </c>
      <c r="N7">
        <v>36.243133679029704</v>
      </c>
      <c r="O7">
        <v>0</v>
      </c>
      <c r="P7">
        <v>37.743944636678201</v>
      </c>
      <c r="Q7">
        <v>3.3534868030447185</v>
      </c>
      <c r="R7">
        <v>13.008766911584619</v>
      </c>
      <c r="S7">
        <v>8.1008571428571425</v>
      </c>
      <c r="T7">
        <v>0</v>
      </c>
      <c r="U7">
        <v>53.534344974268969</v>
      </c>
      <c r="V7">
        <v>3.9433817594834544</v>
      </c>
      <c r="W7">
        <v>13.775406979431475</v>
      </c>
      <c r="X7">
        <v>45.26186181817414</v>
      </c>
      <c r="Y7">
        <v>0</v>
      </c>
      <c r="Z7">
        <v>6.0321175200000008</v>
      </c>
      <c r="AA7">
        <v>12.918427599999998</v>
      </c>
      <c r="AB7">
        <v>12.121704816000001</v>
      </c>
      <c r="AC7">
        <v>8.9164694943999994</v>
      </c>
      <c r="AD7">
        <v>11.226333559999999</v>
      </c>
      <c r="AE7">
        <v>10.116147080000003</v>
      </c>
      <c r="AF7">
        <v>2.7224999999999997</v>
      </c>
      <c r="AG7">
        <v>11.959677600000001</v>
      </c>
      <c r="AH7">
        <v>46.922145399999998</v>
      </c>
      <c r="AI7">
        <v>4.6866767999999999</v>
      </c>
      <c r="AJ7">
        <v>0</v>
      </c>
      <c r="AK7">
        <v>15.571999999999997</v>
      </c>
      <c r="AL7">
        <v>0</v>
      </c>
      <c r="AM7">
        <v>4.9079790476190475</v>
      </c>
      <c r="AN7">
        <v>0.66954999999999998</v>
      </c>
      <c r="AO7">
        <v>8.8395215999999994</v>
      </c>
      <c r="AP7">
        <v>3.9694090800000001</v>
      </c>
      <c r="AQ7">
        <v>13.337699999999996</v>
      </c>
      <c r="AR7">
        <v>15.072470399999998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33.258581473352336</v>
      </c>
      <c r="BB7">
        <f t="shared" si="0"/>
        <v>872.96981899985167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2.9482009632983335</v>
      </c>
      <c r="L8">
        <v>460.92561095552941</v>
      </c>
      <c r="M8">
        <v>27.612456747404845</v>
      </c>
      <c r="N8">
        <v>36.243133679029704</v>
      </c>
      <c r="O8">
        <v>0</v>
      </c>
      <c r="P8">
        <v>37.743944636678201</v>
      </c>
      <c r="Q8">
        <v>3.3534868030447185</v>
      </c>
      <c r="R8">
        <v>13.008766911584619</v>
      </c>
      <c r="S8">
        <v>8.1008571428571425</v>
      </c>
      <c r="T8">
        <v>0</v>
      </c>
      <c r="U8">
        <v>53.534344974268969</v>
      </c>
      <c r="V8">
        <v>3.9433817594834544</v>
      </c>
      <c r="W8">
        <v>13.775406979431475</v>
      </c>
      <c r="X8">
        <v>45.26186181817414</v>
      </c>
      <c r="Y8">
        <v>0</v>
      </c>
      <c r="Z8">
        <v>6.0321175200000008</v>
      </c>
      <c r="AA8">
        <v>12.918427599999998</v>
      </c>
      <c r="AB8">
        <v>12.121704816000001</v>
      </c>
      <c r="AC8">
        <v>8.9164694943999994</v>
      </c>
      <c r="AD8">
        <v>11.226333559999999</v>
      </c>
      <c r="AE8">
        <v>10.116147080000003</v>
      </c>
      <c r="AF8">
        <v>2.7224999999999997</v>
      </c>
      <c r="AG8">
        <v>11.959677600000001</v>
      </c>
      <c r="AH8">
        <v>46.922145399999998</v>
      </c>
      <c r="AI8">
        <v>4.6866767999999999</v>
      </c>
      <c r="AJ8">
        <v>0</v>
      </c>
      <c r="AK8">
        <v>15.571999999999997</v>
      </c>
      <c r="AL8">
        <v>0</v>
      </c>
      <c r="AM8">
        <v>4.9079790476190475</v>
      </c>
      <c r="AN8">
        <v>0.66954999999999998</v>
      </c>
      <c r="AO8">
        <v>8.8395215999999994</v>
      </c>
      <c r="AP8">
        <v>3.9694090800000001</v>
      </c>
      <c r="AQ8">
        <v>8.8917999999999981</v>
      </c>
      <c r="AR8">
        <v>15.072470399999998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33.09541694335234</v>
      </c>
      <c r="BB8">
        <f t="shared" si="0"/>
        <v>868.68708352985163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2.9482009632983335</v>
      </c>
      <c r="L9">
        <v>399.99828142824583</v>
      </c>
      <c r="M9">
        <v>27.612456747404845</v>
      </c>
      <c r="N9">
        <v>36.243133679029704</v>
      </c>
      <c r="O9">
        <v>0</v>
      </c>
      <c r="P9">
        <v>37.743944636678201</v>
      </c>
      <c r="Q9">
        <v>3.3534868030447185</v>
      </c>
      <c r="R9">
        <v>13.008766911584619</v>
      </c>
      <c r="S9">
        <v>8.1008571428571425</v>
      </c>
      <c r="T9">
        <v>0</v>
      </c>
      <c r="U9">
        <v>53.534344974268969</v>
      </c>
      <c r="V9">
        <v>3.7327365728900257</v>
      </c>
      <c r="W9">
        <v>13.775406979431475</v>
      </c>
      <c r="X9">
        <v>45.26186181817414</v>
      </c>
      <c r="Y9">
        <v>0</v>
      </c>
      <c r="Z9">
        <v>6.0321175200000008</v>
      </c>
      <c r="AA9">
        <v>12.918427599999998</v>
      </c>
      <c r="AB9">
        <v>12.121704816000001</v>
      </c>
      <c r="AC9">
        <v>8.9164694943999994</v>
      </c>
      <c r="AD9">
        <v>11.226333559999999</v>
      </c>
      <c r="AE9">
        <v>10.116147080000003</v>
      </c>
      <c r="AF9">
        <v>2.7224999999999997</v>
      </c>
      <c r="AG9">
        <v>11.959677600000001</v>
      </c>
      <c r="AH9">
        <v>46.922145399999998</v>
      </c>
      <c r="AI9">
        <v>4.6866767999999999</v>
      </c>
      <c r="AJ9">
        <v>0</v>
      </c>
      <c r="AK9">
        <v>15.571999999999997</v>
      </c>
      <c r="AL9">
        <v>0</v>
      </c>
      <c r="AM9">
        <v>4.9079790476190475</v>
      </c>
      <c r="AN9">
        <v>0.66954999999999998</v>
      </c>
      <c r="AO9">
        <v>8.8395215999999994</v>
      </c>
      <c r="AP9">
        <v>3.5370972000000003</v>
      </c>
      <c r="AQ9">
        <v>4.4458999999999991</v>
      </c>
      <c r="AR9">
        <v>15.072470399999998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30.672622759394926</v>
      </c>
      <c r="BB9">
        <f t="shared" si="0"/>
        <v>805.09369111993215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2.9482009632983335</v>
      </c>
      <c r="L10">
        <v>349.99651748927857</v>
      </c>
      <c r="M10">
        <v>27.612456747404845</v>
      </c>
      <c r="N10">
        <v>36.243133679029704</v>
      </c>
      <c r="O10">
        <v>0</v>
      </c>
      <c r="P10">
        <v>37.743944636678201</v>
      </c>
      <c r="Q10">
        <v>3.3534868030447185</v>
      </c>
      <c r="R10">
        <v>13.008766911584619</v>
      </c>
      <c r="S10">
        <v>8.1008571428571425</v>
      </c>
      <c r="T10">
        <v>0</v>
      </c>
      <c r="U10">
        <v>53.534344974268969</v>
      </c>
      <c r="V10">
        <v>3.7327365728900257</v>
      </c>
      <c r="W10">
        <v>13.775406979431475</v>
      </c>
      <c r="X10">
        <v>45.26186181817414</v>
      </c>
      <c r="Y10">
        <v>0</v>
      </c>
      <c r="Z10">
        <v>6.0321175200000008</v>
      </c>
      <c r="AA10">
        <v>12.918427599999998</v>
      </c>
      <c r="AB10">
        <v>12.121704816000001</v>
      </c>
      <c r="AC10">
        <v>8.9164694943999994</v>
      </c>
      <c r="AD10">
        <v>11.226333559999999</v>
      </c>
      <c r="AE10">
        <v>10.116147080000003</v>
      </c>
      <c r="AF10">
        <v>2.7224999999999997</v>
      </c>
      <c r="AG10">
        <v>11.959677600000001</v>
      </c>
      <c r="AH10">
        <v>46.922145399999998</v>
      </c>
      <c r="AI10">
        <v>4.6866767999999999</v>
      </c>
      <c r="AJ10">
        <v>0</v>
      </c>
      <c r="AK10">
        <v>15.571999999999997</v>
      </c>
      <c r="AL10">
        <v>0</v>
      </c>
      <c r="AM10">
        <v>4.9079790476190475</v>
      </c>
      <c r="AN10">
        <v>0.66954999999999998</v>
      </c>
      <c r="AO10">
        <v>8.8395215999999994</v>
      </c>
      <c r="AP10">
        <v>3.5370972000000003</v>
      </c>
      <c r="AQ10">
        <v>0</v>
      </c>
      <c r="AR10">
        <v>15.072470399999998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28.674393494930165</v>
      </c>
      <c r="BB10">
        <f t="shared" si="0"/>
        <v>752.64425644542951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2.9482009632983335</v>
      </c>
      <c r="L11">
        <v>299.99716371637095</v>
      </c>
      <c r="M11">
        <v>27.612456747404845</v>
      </c>
      <c r="N11">
        <v>36.243133679029704</v>
      </c>
      <c r="O11">
        <v>0</v>
      </c>
      <c r="P11">
        <v>37.743944636678201</v>
      </c>
      <c r="Q11">
        <v>3.3529305423406282</v>
      </c>
      <c r="R11">
        <v>13.008766911584619</v>
      </c>
      <c r="S11">
        <v>8.1008571428571425</v>
      </c>
      <c r="T11">
        <v>0</v>
      </c>
      <c r="U11">
        <v>53.534344974268969</v>
      </c>
      <c r="V11">
        <v>3.4087476635514018</v>
      </c>
      <c r="W11">
        <v>13.775406979431475</v>
      </c>
      <c r="X11">
        <v>45.26186181817414</v>
      </c>
      <c r="Y11">
        <v>0</v>
      </c>
      <c r="Z11">
        <v>6.0321175200000008</v>
      </c>
      <c r="AA11">
        <v>12.991139200000001</v>
      </c>
      <c r="AB11">
        <v>12.121704816000001</v>
      </c>
      <c r="AC11">
        <v>8.9164694943999994</v>
      </c>
      <c r="AD11">
        <v>11.226333559999999</v>
      </c>
      <c r="AE11">
        <v>10.116147080000003</v>
      </c>
      <c r="AF11">
        <v>2.7224999999999997</v>
      </c>
      <c r="AG11">
        <v>11.959677600000001</v>
      </c>
      <c r="AH11">
        <v>46.922145399999998</v>
      </c>
      <c r="AI11">
        <v>4.6866767999999999</v>
      </c>
      <c r="AJ11">
        <v>0</v>
      </c>
      <c r="AK11">
        <v>15.571999999999997</v>
      </c>
      <c r="AL11">
        <v>0</v>
      </c>
      <c r="AM11">
        <v>4.9079790476190475</v>
      </c>
      <c r="AN11">
        <v>0.66954999999999998</v>
      </c>
      <c r="AO11">
        <v>8.8395215999999994</v>
      </c>
      <c r="AP11">
        <v>3.5370972000000003</v>
      </c>
      <c r="AQ11">
        <v>0</v>
      </c>
      <c r="AR11">
        <v>15.072470399999998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26.83017505670248</v>
      </c>
      <c r="BB11">
        <f t="shared" si="0"/>
        <v>704.2372875407068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2.9482009632983335</v>
      </c>
      <c r="L12">
        <v>269.99691191403247</v>
      </c>
      <c r="M12">
        <v>27.612456747404845</v>
      </c>
      <c r="N12">
        <v>36.243133679029704</v>
      </c>
      <c r="O12">
        <v>0</v>
      </c>
      <c r="P12">
        <v>37.743944636678201</v>
      </c>
      <c r="Q12">
        <v>3.3529305423406282</v>
      </c>
      <c r="R12">
        <v>13.008766911584619</v>
      </c>
      <c r="S12">
        <v>8.1008571428571425</v>
      </c>
      <c r="T12">
        <v>0</v>
      </c>
      <c r="U12">
        <v>53.534344974268969</v>
      </c>
      <c r="V12">
        <v>3.4087476635514018</v>
      </c>
      <c r="W12">
        <v>13.775406979431475</v>
      </c>
      <c r="X12">
        <v>45.26186181817414</v>
      </c>
      <c r="Y12">
        <v>0</v>
      </c>
      <c r="Z12">
        <v>6.0321175200000008</v>
      </c>
      <c r="AA12">
        <v>13.088087999999999</v>
      </c>
      <c r="AB12">
        <v>12.121704816000001</v>
      </c>
      <c r="AC12">
        <v>8.9164694943999994</v>
      </c>
      <c r="AD12">
        <v>11.226333559999999</v>
      </c>
      <c r="AE12">
        <v>10.116147080000003</v>
      </c>
      <c r="AF12">
        <v>2.7224999999999997</v>
      </c>
      <c r="AG12">
        <v>11.959677600000001</v>
      </c>
      <c r="AH12">
        <v>46.922145399999998</v>
      </c>
      <c r="AI12">
        <v>4.6866767999999999</v>
      </c>
      <c r="AJ12">
        <v>0</v>
      </c>
      <c r="AK12">
        <v>15.571999999999997</v>
      </c>
      <c r="AL12">
        <v>0</v>
      </c>
      <c r="AM12">
        <v>4.9079790476190475</v>
      </c>
      <c r="AN12">
        <v>0.66954999999999998</v>
      </c>
      <c r="AO12">
        <v>8.8395215999999994</v>
      </c>
      <c r="AP12">
        <v>3.5370972000000003</v>
      </c>
      <c r="AQ12">
        <v>0</v>
      </c>
      <c r="AR12">
        <v>15.072470399999998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25.732723774926583</v>
      </c>
      <c r="BB12">
        <f t="shared" si="0"/>
        <v>675.4314358201442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2.9482009632983335</v>
      </c>
      <c r="L13">
        <v>269.99691191403247</v>
      </c>
      <c r="M13">
        <v>27.612456747404845</v>
      </c>
      <c r="N13">
        <v>36.243133679029704</v>
      </c>
      <c r="O13">
        <v>0</v>
      </c>
      <c r="P13">
        <v>37.743944636678201</v>
      </c>
      <c r="Q13">
        <v>3.3529305423406282</v>
      </c>
      <c r="R13">
        <v>13.008766911584619</v>
      </c>
      <c r="S13">
        <v>8.1008571428571425</v>
      </c>
      <c r="T13">
        <v>0</v>
      </c>
      <c r="U13">
        <v>53.534344974268969</v>
      </c>
      <c r="V13">
        <v>3.4087476635514018</v>
      </c>
      <c r="W13">
        <v>13.775406979431475</v>
      </c>
      <c r="X13">
        <v>45.26186181817414</v>
      </c>
      <c r="Y13">
        <v>0</v>
      </c>
      <c r="Z13">
        <v>6.0321175200000008</v>
      </c>
      <c r="AA13">
        <v>13.088087999999999</v>
      </c>
      <c r="AB13">
        <v>12.121704816000001</v>
      </c>
      <c r="AC13">
        <v>8.9164694943999994</v>
      </c>
      <c r="AD13">
        <v>11.226333559999999</v>
      </c>
      <c r="AE13">
        <v>5.1171172</v>
      </c>
      <c r="AF13">
        <v>2.7224999999999997</v>
      </c>
      <c r="AG13">
        <v>11.959677600000001</v>
      </c>
      <c r="AH13">
        <v>46.922145399999998</v>
      </c>
      <c r="AI13">
        <v>4.6866767999999999</v>
      </c>
      <c r="AJ13">
        <v>0</v>
      </c>
      <c r="AK13">
        <v>15.571999999999997</v>
      </c>
      <c r="AL13">
        <v>0</v>
      </c>
      <c r="AM13">
        <v>4.9079790476190475</v>
      </c>
      <c r="AN13">
        <v>0.66954999999999998</v>
      </c>
      <c r="AO13">
        <v>8.8395215999999994</v>
      </c>
      <c r="AP13">
        <v>1.9650540000000003</v>
      </c>
      <c r="AQ13">
        <v>0</v>
      </c>
      <c r="AR13">
        <v>15.072470399999998</v>
      </c>
      <c r="AS13">
        <v>9.6986229600000016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25.488354506926584</v>
      </c>
      <c r="BB13">
        <f t="shared" si="0"/>
        <v>669.0172378637443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2.9482009632983335</v>
      </c>
      <c r="L14">
        <v>269.99691191403247</v>
      </c>
      <c r="M14">
        <v>27.612456747404845</v>
      </c>
      <c r="N14">
        <v>36.243133679029704</v>
      </c>
      <c r="O14">
        <v>0</v>
      </c>
      <c r="P14">
        <v>37.743944636678201</v>
      </c>
      <c r="Q14">
        <v>3.3529305423406282</v>
      </c>
      <c r="R14">
        <v>13.008766911584619</v>
      </c>
      <c r="S14">
        <v>8.1008571428571425</v>
      </c>
      <c r="T14">
        <v>0</v>
      </c>
      <c r="U14">
        <v>53.534344974268969</v>
      </c>
      <c r="V14">
        <v>3.4087476635514018</v>
      </c>
      <c r="W14">
        <v>13.775406979431475</v>
      </c>
      <c r="X14">
        <v>45.26186181817414</v>
      </c>
      <c r="Y14">
        <v>0</v>
      </c>
      <c r="Z14">
        <v>6.0321175200000008</v>
      </c>
      <c r="AA14">
        <v>13.088087999999999</v>
      </c>
      <c r="AB14">
        <v>12.121704816000001</v>
      </c>
      <c r="AC14">
        <v>8.9164694943999994</v>
      </c>
      <c r="AD14">
        <v>11.226333559999999</v>
      </c>
      <c r="AE14">
        <v>5.1171172</v>
      </c>
      <c r="AF14">
        <v>2.7224999999999997</v>
      </c>
      <c r="AG14">
        <v>11.959677600000001</v>
      </c>
      <c r="AH14">
        <v>46.922145399999998</v>
      </c>
      <c r="AI14">
        <v>4.6866767999999999</v>
      </c>
      <c r="AJ14">
        <v>0</v>
      </c>
      <c r="AK14">
        <v>15.571999999999997</v>
      </c>
      <c r="AL14">
        <v>0</v>
      </c>
      <c r="AM14">
        <v>4.9079790476190475</v>
      </c>
      <c r="AN14">
        <v>0.66954999999999998</v>
      </c>
      <c r="AO14">
        <v>8.8395215999999994</v>
      </c>
      <c r="AP14">
        <v>1.9650540000000003</v>
      </c>
      <c r="AQ14">
        <v>0</v>
      </c>
      <c r="AR14">
        <v>15.072470399999998</v>
      </c>
      <c r="AS14">
        <v>9.6986229600000016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25.488354506926584</v>
      </c>
      <c r="BB14">
        <f t="shared" si="0"/>
        <v>669.0172378637443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2.9482009632983335</v>
      </c>
      <c r="L15">
        <v>269.99691191403247</v>
      </c>
      <c r="M15">
        <v>27.612456747404845</v>
      </c>
      <c r="N15">
        <v>36.243133679029704</v>
      </c>
      <c r="O15">
        <v>0</v>
      </c>
      <c r="P15">
        <v>37.743944636678201</v>
      </c>
      <c r="Q15">
        <v>3.3529305423406282</v>
      </c>
      <c r="R15">
        <v>13.008766911584619</v>
      </c>
      <c r="S15">
        <v>8.1008571428571425</v>
      </c>
      <c r="T15">
        <v>0</v>
      </c>
      <c r="U15">
        <v>53.534344974268969</v>
      </c>
      <c r="V15">
        <v>3.4087476635514018</v>
      </c>
      <c r="W15">
        <v>13.775406979431475</v>
      </c>
      <c r="X15">
        <v>45.26186181817414</v>
      </c>
      <c r="Y15">
        <v>0</v>
      </c>
      <c r="Z15">
        <v>6.0321175200000008</v>
      </c>
      <c r="AA15">
        <v>13.088087999999999</v>
      </c>
      <c r="AB15">
        <v>12.121704816000001</v>
      </c>
      <c r="AC15">
        <v>8.9164694943999994</v>
      </c>
      <c r="AD15">
        <v>11.226333559999999</v>
      </c>
      <c r="AE15">
        <v>5.1171172</v>
      </c>
      <c r="AF15">
        <v>2.7224999999999997</v>
      </c>
      <c r="AG15">
        <v>11.959677600000001</v>
      </c>
      <c r="AH15">
        <v>46.922145399999998</v>
      </c>
      <c r="AI15">
        <v>4.6866767999999999</v>
      </c>
      <c r="AJ15">
        <v>0</v>
      </c>
      <c r="AK15">
        <v>15.571999999999997</v>
      </c>
      <c r="AL15">
        <v>0</v>
      </c>
      <c r="AM15">
        <v>4.9079790476190475</v>
      </c>
      <c r="AN15">
        <v>0.66954999999999998</v>
      </c>
      <c r="AO15">
        <v>8.8395215999999994</v>
      </c>
      <c r="AP15">
        <v>1.9650540000000003</v>
      </c>
      <c r="AQ15">
        <v>0</v>
      </c>
      <c r="AR15">
        <v>15.072470399999998</v>
      </c>
      <c r="AS15">
        <v>9.6986229600000016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25.488354506926584</v>
      </c>
      <c r="BB15">
        <f t="shared" si="0"/>
        <v>669.0172378637443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2.9482009632983335</v>
      </c>
      <c r="L16">
        <v>269.99691191403247</v>
      </c>
      <c r="M16">
        <v>27.612456747404845</v>
      </c>
      <c r="N16">
        <v>36.243133679029704</v>
      </c>
      <c r="O16">
        <v>0</v>
      </c>
      <c r="P16">
        <v>37.743944636678201</v>
      </c>
      <c r="Q16">
        <v>3.3529305423406282</v>
      </c>
      <c r="R16">
        <v>13.008766911584619</v>
      </c>
      <c r="S16">
        <v>8.1008571428571425</v>
      </c>
      <c r="T16">
        <v>0</v>
      </c>
      <c r="U16">
        <v>53.534344974268969</v>
      </c>
      <c r="V16">
        <v>3.4087476635514018</v>
      </c>
      <c r="W16">
        <v>13.775406979431475</v>
      </c>
      <c r="X16">
        <v>45.26186181817414</v>
      </c>
      <c r="Y16">
        <v>0</v>
      </c>
      <c r="Z16">
        <v>6.0321175200000008</v>
      </c>
      <c r="AA16">
        <v>13.088087999999999</v>
      </c>
      <c r="AB16">
        <v>12.121704816000001</v>
      </c>
      <c r="AC16">
        <v>8.9164694943999994</v>
      </c>
      <c r="AD16">
        <v>11.226333559999999</v>
      </c>
      <c r="AE16">
        <v>5.1171172</v>
      </c>
      <c r="AF16">
        <v>2.7224999999999997</v>
      </c>
      <c r="AG16">
        <v>11.959677600000001</v>
      </c>
      <c r="AH16">
        <v>46.922145399999998</v>
      </c>
      <c r="AI16">
        <v>4.6866767999999999</v>
      </c>
      <c r="AJ16">
        <v>0</v>
      </c>
      <c r="AK16">
        <v>15.571999999999997</v>
      </c>
      <c r="AL16">
        <v>0</v>
      </c>
      <c r="AM16">
        <v>4.9079790476190475</v>
      </c>
      <c r="AN16">
        <v>0.66954999999999998</v>
      </c>
      <c r="AO16">
        <v>8.8395215999999994</v>
      </c>
      <c r="AP16">
        <v>1.9650540000000003</v>
      </c>
      <c r="AQ16">
        <v>0</v>
      </c>
      <c r="AR16">
        <v>16.088591999999998</v>
      </c>
      <c r="AS16">
        <v>9.6986229600000016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25.525646046926582</v>
      </c>
      <c r="BB16">
        <f t="shared" si="0"/>
        <v>669.99606792374425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2.9482009632983335</v>
      </c>
      <c r="L17">
        <v>269.99691191403247</v>
      </c>
      <c r="M17">
        <v>27.612456747404845</v>
      </c>
      <c r="N17">
        <v>36.243133679029704</v>
      </c>
      <c r="O17">
        <v>0</v>
      </c>
      <c r="P17">
        <v>37.743944636678201</v>
      </c>
      <c r="Q17">
        <v>3.3529305423406282</v>
      </c>
      <c r="R17">
        <v>13.008766911584619</v>
      </c>
      <c r="S17">
        <v>8.1008571428571425</v>
      </c>
      <c r="T17">
        <v>0</v>
      </c>
      <c r="U17">
        <v>53.534344974268969</v>
      </c>
      <c r="V17">
        <v>3.4087476635514018</v>
      </c>
      <c r="W17">
        <v>13.775406979431475</v>
      </c>
      <c r="X17">
        <v>45.26186181817414</v>
      </c>
      <c r="Y17">
        <v>0</v>
      </c>
      <c r="Z17">
        <v>6.0321175200000008</v>
      </c>
      <c r="AA17">
        <v>13.088087999999999</v>
      </c>
      <c r="AB17">
        <v>12.121704816000001</v>
      </c>
      <c r="AC17">
        <v>8.9164694943999994</v>
      </c>
      <c r="AD17">
        <v>11.226333559999999</v>
      </c>
      <c r="AE17">
        <v>10.116147080000003</v>
      </c>
      <c r="AF17">
        <v>2.7224999999999997</v>
      </c>
      <c r="AG17">
        <v>11.959677600000001</v>
      </c>
      <c r="AH17">
        <v>46.922145399999998</v>
      </c>
      <c r="AI17">
        <v>4.6866767999999999</v>
      </c>
      <c r="AJ17">
        <v>0</v>
      </c>
      <c r="AK17">
        <v>15.571999999999997</v>
      </c>
      <c r="AL17">
        <v>0</v>
      </c>
      <c r="AM17">
        <v>4.9079790476190475</v>
      </c>
      <c r="AN17">
        <v>0.66954999999999998</v>
      </c>
      <c r="AO17">
        <v>8.8395215999999994</v>
      </c>
      <c r="AP17">
        <v>3.9694090800000001</v>
      </c>
      <c r="AQ17">
        <v>0</v>
      </c>
      <c r="AR17">
        <v>16.088591999999998</v>
      </c>
      <c r="AS17">
        <v>9.6986229600000016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25.782670201326582</v>
      </c>
      <c r="BB17">
        <f t="shared" si="0"/>
        <v>676.74242872934417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2.9482009632983335</v>
      </c>
      <c r="L18">
        <v>269.99691191403247</v>
      </c>
      <c r="M18">
        <v>27.612456747404845</v>
      </c>
      <c r="N18">
        <v>36.243133679029704</v>
      </c>
      <c r="O18">
        <v>0</v>
      </c>
      <c r="P18">
        <v>37.743944636678201</v>
      </c>
      <c r="Q18">
        <v>3.3529305423406282</v>
      </c>
      <c r="R18">
        <v>13.008766911584619</v>
      </c>
      <c r="S18">
        <v>8.1008571428571425</v>
      </c>
      <c r="T18">
        <v>0</v>
      </c>
      <c r="U18">
        <v>53.534344974268969</v>
      </c>
      <c r="V18">
        <v>3.4087476635514018</v>
      </c>
      <c r="W18">
        <v>13.775406979431475</v>
      </c>
      <c r="X18">
        <v>45.26186181817414</v>
      </c>
      <c r="Y18">
        <v>0</v>
      </c>
      <c r="Z18">
        <v>6.0321175200000008</v>
      </c>
      <c r="AA18">
        <v>13.088087999999999</v>
      </c>
      <c r="AB18">
        <v>12.121704816000001</v>
      </c>
      <c r="AC18">
        <v>8.9164694943999994</v>
      </c>
      <c r="AD18">
        <v>11.226333559999999</v>
      </c>
      <c r="AE18">
        <v>10.116147080000003</v>
      </c>
      <c r="AF18">
        <v>2.7224999999999997</v>
      </c>
      <c r="AG18">
        <v>11.959677600000001</v>
      </c>
      <c r="AH18">
        <v>46.922145399999998</v>
      </c>
      <c r="AI18">
        <v>4.6866767999999999</v>
      </c>
      <c r="AJ18">
        <v>0</v>
      </c>
      <c r="AK18">
        <v>15.571999999999997</v>
      </c>
      <c r="AL18">
        <v>0</v>
      </c>
      <c r="AM18">
        <v>4.9079790476190475</v>
      </c>
      <c r="AN18">
        <v>0.66954999999999998</v>
      </c>
      <c r="AO18">
        <v>8.8395215999999994</v>
      </c>
      <c r="AP18">
        <v>3.9694090800000001</v>
      </c>
      <c r="AQ18">
        <v>0</v>
      </c>
      <c r="AR18">
        <v>16.088591999999998</v>
      </c>
      <c r="AS18">
        <v>9.6986229600000016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25.782670201326582</v>
      </c>
      <c r="BB18">
        <f t="shared" si="0"/>
        <v>676.74242872934417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2.9482009632983335</v>
      </c>
      <c r="L19">
        <v>269.99691191403247</v>
      </c>
      <c r="M19">
        <v>27.612456747404845</v>
      </c>
      <c r="N19">
        <v>36.243133679029704</v>
      </c>
      <c r="O19">
        <v>0</v>
      </c>
      <c r="P19">
        <v>37.743944636678201</v>
      </c>
      <c r="Q19">
        <v>3.3529305423406282</v>
      </c>
      <c r="R19">
        <v>13.008766911584619</v>
      </c>
      <c r="S19">
        <v>8.1008571428571425</v>
      </c>
      <c r="T19">
        <v>0</v>
      </c>
      <c r="U19">
        <v>53.534344974268969</v>
      </c>
      <c r="V19">
        <v>3.4087476635514018</v>
      </c>
      <c r="W19">
        <v>13.775406979431475</v>
      </c>
      <c r="X19">
        <v>45.26186181817414</v>
      </c>
      <c r="Y19">
        <v>0</v>
      </c>
      <c r="Z19">
        <v>6.0321175200000008</v>
      </c>
      <c r="AA19">
        <v>13.088087999999999</v>
      </c>
      <c r="AB19">
        <v>12.121704816000001</v>
      </c>
      <c r="AC19">
        <v>8.9164694943999994</v>
      </c>
      <c r="AD19">
        <v>11.226333559999999</v>
      </c>
      <c r="AE19">
        <v>10.116147080000003</v>
      </c>
      <c r="AF19">
        <v>2.7224999999999997</v>
      </c>
      <c r="AG19">
        <v>11.959677600000001</v>
      </c>
      <c r="AH19">
        <v>46.922145399999998</v>
      </c>
      <c r="AI19">
        <v>0.78111279999999994</v>
      </c>
      <c r="AJ19">
        <v>0</v>
      </c>
      <c r="AK19">
        <v>15.571999999999997</v>
      </c>
      <c r="AL19">
        <v>0</v>
      </c>
      <c r="AM19">
        <v>4.9079790476190475</v>
      </c>
      <c r="AN19">
        <v>0.66954999999999998</v>
      </c>
      <c r="AO19">
        <v>8.8395215999999994</v>
      </c>
      <c r="AP19">
        <v>3.9694090800000001</v>
      </c>
      <c r="AQ19">
        <v>0</v>
      </c>
      <c r="AR19">
        <v>16.088591999999998</v>
      </c>
      <c r="AS19">
        <v>9.6986229600000016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25.639336002526584</v>
      </c>
      <c r="BB19">
        <f t="shared" si="0"/>
        <v>672.9801989281442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2.9482009632983335</v>
      </c>
      <c r="L20">
        <v>269.99691191403247</v>
      </c>
      <c r="M20">
        <v>27.612456747404845</v>
      </c>
      <c r="N20">
        <v>36.243133679029704</v>
      </c>
      <c r="O20">
        <v>0</v>
      </c>
      <c r="P20">
        <v>37.743944636678201</v>
      </c>
      <c r="Q20">
        <v>3.3529305423406282</v>
      </c>
      <c r="R20">
        <v>13.008766911584619</v>
      </c>
      <c r="S20">
        <v>8.1008571428571425</v>
      </c>
      <c r="T20">
        <v>0</v>
      </c>
      <c r="U20">
        <v>53.534344974268969</v>
      </c>
      <c r="V20">
        <v>3.4087476635514018</v>
      </c>
      <c r="W20">
        <v>13.775406979431475</v>
      </c>
      <c r="X20">
        <v>45.26186181817414</v>
      </c>
      <c r="Y20">
        <v>0</v>
      </c>
      <c r="Z20">
        <v>6.0321175200000008</v>
      </c>
      <c r="AA20">
        <v>13.088087999999999</v>
      </c>
      <c r="AB20">
        <v>12.121704816000001</v>
      </c>
      <c r="AC20">
        <v>8.9164694943999994</v>
      </c>
      <c r="AD20">
        <v>11.226333559999999</v>
      </c>
      <c r="AE20">
        <v>10.116147080000003</v>
      </c>
      <c r="AF20">
        <v>2.7224999999999997</v>
      </c>
      <c r="AG20">
        <v>11.959677600000001</v>
      </c>
      <c r="AH20">
        <v>46.922145399999998</v>
      </c>
      <c r="AI20">
        <v>0.78111279999999994</v>
      </c>
      <c r="AJ20">
        <v>0</v>
      </c>
      <c r="AK20">
        <v>15.571999999999997</v>
      </c>
      <c r="AL20">
        <v>0</v>
      </c>
      <c r="AM20">
        <v>4.9079790476190475</v>
      </c>
      <c r="AN20">
        <v>0.66954999999999998</v>
      </c>
      <c r="AO20">
        <v>8.8395215999999994</v>
      </c>
      <c r="AP20">
        <v>3.9694090800000001</v>
      </c>
      <c r="AQ20">
        <v>0</v>
      </c>
      <c r="AR20">
        <v>15.072470399999998</v>
      </c>
      <c r="AS20">
        <v>9.6986229600000016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25.602044462526585</v>
      </c>
      <c r="BB20">
        <f t="shared" si="0"/>
        <v>672.00136886814425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2.9482009632983335</v>
      </c>
      <c r="L21">
        <v>269.99691191403247</v>
      </c>
      <c r="M21">
        <v>27.612456747404845</v>
      </c>
      <c r="N21">
        <v>36.243133679029704</v>
      </c>
      <c r="O21">
        <v>0</v>
      </c>
      <c r="P21">
        <v>37.743944636678201</v>
      </c>
      <c r="Q21">
        <v>3.3529305423406282</v>
      </c>
      <c r="R21">
        <v>13.008766911584619</v>
      </c>
      <c r="S21">
        <v>8.1008571428571425</v>
      </c>
      <c r="T21">
        <v>0</v>
      </c>
      <c r="U21">
        <v>53.534344974268969</v>
      </c>
      <c r="V21">
        <v>3.4087476635514018</v>
      </c>
      <c r="W21">
        <v>13.775406979431475</v>
      </c>
      <c r="X21">
        <v>45.26186181817414</v>
      </c>
      <c r="Y21">
        <v>0</v>
      </c>
      <c r="Z21">
        <v>6.0321175200000008</v>
      </c>
      <c r="AA21">
        <v>13.088087999999999</v>
      </c>
      <c r="AB21">
        <v>12.121704816000001</v>
      </c>
      <c r="AC21">
        <v>8.9164694943999994</v>
      </c>
      <c r="AD21">
        <v>11.226333559999999</v>
      </c>
      <c r="AE21">
        <v>10.116147080000003</v>
      </c>
      <c r="AF21">
        <v>2.7224999999999997</v>
      </c>
      <c r="AG21">
        <v>11.959677600000001</v>
      </c>
      <c r="AH21">
        <v>46.922145399999998</v>
      </c>
      <c r="AI21">
        <v>0.78111279999999994</v>
      </c>
      <c r="AJ21">
        <v>0</v>
      </c>
      <c r="AK21">
        <v>15.571999999999997</v>
      </c>
      <c r="AL21">
        <v>0</v>
      </c>
      <c r="AM21">
        <v>4.9079790476190475</v>
      </c>
      <c r="AN21">
        <v>0.66954999999999998</v>
      </c>
      <c r="AO21">
        <v>8.8395215999999994</v>
      </c>
      <c r="AP21">
        <v>3.9694090800000001</v>
      </c>
      <c r="AQ21">
        <v>0</v>
      </c>
      <c r="AR21">
        <v>15.072470399999998</v>
      </c>
      <c r="AS21">
        <v>9.9875181119999983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25.612646856926581</v>
      </c>
      <c r="BB21">
        <f t="shared" si="0"/>
        <v>672.27966162574421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2.9482009632983335</v>
      </c>
      <c r="L22">
        <v>339.99646522356437</v>
      </c>
      <c r="M22">
        <v>27.612456747404845</v>
      </c>
      <c r="N22">
        <v>36.243133679029704</v>
      </c>
      <c r="O22">
        <v>0</v>
      </c>
      <c r="P22">
        <v>37.743944636678201</v>
      </c>
      <c r="Q22">
        <v>3.3529305423406282</v>
      </c>
      <c r="R22">
        <v>13.008766911584619</v>
      </c>
      <c r="S22">
        <v>8.1008571428571425</v>
      </c>
      <c r="T22">
        <v>0</v>
      </c>
      <c r="U22">
        <v>53.534344974268969</v>
      </c>
      <c r="V22">
        <v>3.4087476635514018</v>
      </c>
      <c r="W22">
        <v>13.775406979431475</v>
      </c>
      <c r="X22">
        <v>45.26186181817414</v>
      </c>
      <c r="Y22">
        <v>0</v>
      </c>
      <c r="Z22">
        <v>6.0321175200000008</v>
      </c>
      <c r="AA22">
        <v>13.088087999999999</v>
      </c>
      <c r="AB22">
        <v>12.121704816000001</v>
      </c>
      <c r="AC22">
        <v>8.9164694943999994</v>
      </c>
      <c r="AD22">
        <v>11.226333559999999</v>
      </c>
      <c r="AE22">
        <v>10.116147080000003</v>
      </c>
      <c r="AF22">
        <v>2.7224999999999997</v>
      </c>
      <c r="AG22">
        <v>11.959677600000001</v>
      </c>
      <c r="AH22">
        <v>46.922145399999998</v>
      </c>
      <c r="AI22">
        <v>0.78111279999999994</v>
      </c>
      <c r="AJ22">
        <v>0</v>
      </c>
      <c r="AK22">
        <v>15.571999999999997</v>
      </c>
      <c r="AL22">
        <v>0</v>
      </c>
      <c r="AM22">
        <v>4.9079790476190475</v>
      </c>
      <c r="AN22">
        <v>0.66954999999999998</v>
      </c>
      <c r="AO22">
        <v>8.8395215999999994</v>
      </c>
      <c r="AP22">
        <v>3.9694090800000001</v>
      </c>
      <c r="AQ22">
        <v>4.4458999999999991</v>
      </c>
      <c r="AR22">
        <v>15.072470399999998</v>
      </c>
      <c r="AS22">
        <v>9.9875181119999983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28.34479499387799</v>
      </c>
      <c r="BB22">
        <f t="shared" si="0"/>
        <v>743.9929667983248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2.9482009632983335</v>
      </c>
      <c r="L23">
        <v>460.92436109524635</v>
      </c>
      <c r="M23">
        <v>27.612456747404845</v>
      </c>
      <c r="N23">
        <v>36.243133679029704</v>
      </c>
      <c r="O23">
        <v>0</v>
      </c>
      <c r="P23">
        <v>37.743944636678201</v>
      </c>
      <c r="Q23">
        <v>3.3529305423406282</v>
      </c>
      <c r="R23">
        <v>13.008766911584619</v>
      </c>
      <c r="S23">
        <v>8.1008571428571425</v>
      </c>
      <c r="T23">
        <v>0</v>
      </c>
      <c r="U23">
        <v>53.534344974268969</v>
      </c>
      <c r="V23">
        <v>3.4087476635514018</v>
      </c>
      <c r="W23">
        <v>13.775406979431475</v>
      </c>
      <c r="X23">
        <v>45.26186181817414</v>
      </c>
      <c r="Y23">
        <v>0</v>
      </c>
      <c r="Z23">
        <v>4.0214116799999999</v>
      </c>
      <c r="AA23">
        <v>13.088087999999999</v>
      </c>
      <c r="AB23">
        <v>12.121704816000001</v>
      </c>
      <c r="AC23">
        <v>8.9164694943999994</v>
      </c>
      <c r="AD23">
        <v>11.226333559999999</v>
      </c>
      <c r="AE23">
        <v>10.116147080000003</v>
      </c>
      <c r="AF23">
        <v>2.7224999999999997</v>
      </c>
      <c r="AG23">
        <v>11.959677600000001</v>
      </c>
      <c r="AH23">
        <v>46.922145399999998</v>
      </c>
      <c r="AI23">
        <v>0.78111279999999994</v>
      </c>
      <c r="AJ23">
        <v>0</v>
      </c>
      <c r="AK23">
        <v>15.571999999999997</v>
      </c>
      <c r="AL23">
        <v>0</v>
      </c>
      <c r="AM23">
        <v>4.9079790476190475</v>
      </c>
      <c r="AN23">
        <v>0.66954999999999998</v>
      </c>
      <c r="AO23">
        <v>8.8395215999999994</v>
      </c>
      <c r="AP23">
        <v>3.5370972000000003</v>
      </c>
      <c r="AQ23">
        <v>4.4458999999999991</v>
      </c>
      <c r="AR23">
        <v>15.072470399999998</v>
      </c>
      <c r="AS23">
        <v>9.9875181119999983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32.693190463798928</v>
      </c>
      <c r="BB23">
        <f t="shared" si="0"/>
        <v>858.12944948008567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2.9482009632983335</v>
      </c>
      <c r="L24">
        <v>460.92436109524635</v>
      </c>
      <c r="M24">
        <v>27.612456747404845</v>
      </c>
      <c r="N24">
        <v>36.243133679029704</v>
      </c>
      <c r="O24">
        <v>0</v>
      </c>
      <c r="P24">
        <v>37.743944636678201</v>
      </c>
      <c r="Q24">
        <v>3.3529305423406282</v>
      </c>
      <c r="R24">
        <v>13.008766911584619</v>
      </c>
      <c r="S24">
        <v>8.1008571428571425</v>
      </c>
      <c r="T24">
        <v>0</v>
      </c>
      <c r="U24">
        <v>53.534344974268969</v>
      </c>
      <c r="V24">
        <v>3.4087476635514018</v>
      </c>
      <c r="W24">
        <v>13.775406979431475</v>
      </c>
      <c r="X24">
        <v>45.26186181817414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8.9164694943999994</v>
      </c>
      <c r="AD24">
        <v>11.226333559999999</v>
      </c>
      <c r="AE24">
        <v>10.116147080000003</v>
      </c>
      <c r="AF24">
        <v>2.7224999999999997</v>
      </c>
      <c r="AG24">
        <v>11.959677600000001</v>
      </c>
      <c r="AH24">
        <v>46.922145399999998</v>
      </c>
      <c r="AI24">
        <v>0.78111279999999994</v>
      </c>
      <c r="AJ24">
        <v>0</v>
      </c>
      <c r="AK24">
        <v>15.571999999999997</v>
      </c>
      <c r="AL24">
        <v>0</v>
      </c>
      <c r="AM24">
        <v>4.9079790476190475</v>
      </c>
      <c r="AN24">
        <v>0.66954999999999998</v>
      </c>
      <c r="AO24">
        <v>8.8395215999999994</v>
      </c>
      <c r="AP24">
        <v>3.5370972000000003</v>
      </c>
      <c r="AQ24">
        <v>8.8917999999999981</v>
      </c>
      <c r="AR24">
        <v>15.072470399999998</v>
      </c>
      <c r="AS24">
        <v>9.9875181119999983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32.856354993798931</v>
      </c>
      <c r="BB24">
        <f t="shared" si="0"/>
        <v>862.41218495008559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2.9482009632983335</v>
      </c>
      <c r="L25">
        <v>460.92436109524635</v>
      </c>
      <c r="M25">
        <v>27.612456747404845</v>
      </c>
      <c r="N25">
        <v>36.243133679029704</v>
      </c>
      <c r="O25">
        <v>0</v>
      </c>
      <c r="P25">
        <v>37.743944636678201</v>
      </c>
      <c r="Q25">
        <v>3.3529305423406282</v>
      </c>
      <c r="R25">
        <v>13.008766911584619</v>
      </c>
      <c r="S25">
        <v>8.1008571428571425</v>
      </c>
      <c r="T25">
        <v>0</v>
      </c>
      <c r="U25">
        <v>53.534344974268969</v>
      </c>
      <c r="V25">
        <v>3.4087476635514018</v>
      </c>
      <c r="W25">
        <v>13.775406979431475</v>
      </c>
      <c r="X25">
        <v>45.26186181817414</v>
      </c>
      <c r="Y25">
        <v>0</v>
      </c>
      <c r="Z25">
        <v>4.0214116799999999</v>
      </c>
      <c r="AA25">
        <v>13.088087999999999</v>
      </c>
      <c r="AB25">
        <v>12.121704816000001</v>
      </c>
      <c r="AC25">
        <v>8.9164694943999994</v>
      </c>
      <c r="AD25">
        <v>11.226333559999999</v>
      </c>
      <c r="AE25">
        <v>5.1171172</v>
      </c>
      <c r="AF25">
        <v>2.7224999999999997</v>
      </c>
      <c r="AG25">
        <v>11.959677600000001</v>
      </c>
      <c r="AH25">
        <v>46.922145399999998</v>
      </c>
      <c r="AI25">
        <v>4.6866767999999999</v>
      </c>
      <c r="AJ25">
        <v>0</v>
      </c>
      <c r="AK25">
        <v>15.571999999999997</v>
      </c>
      <c r="AL25">
        <v>0</v>
      </c>
      <c r="AM25">
        <v>4.9079790476190475</v>
      </c>
      <c r="AN25">
        <v>0.66954999999999998</v>
      </c>
      <c r="AO25">
        <v>8.8395215999999994</v>
      </c>
      <c r="AP25">
        <v>3.5370972000000003</v>
      </c>
      <c r="AQ25">
        <v>8.8917999999999981</v>
      </c>
      <c r="AR25">
        <v>15.072470399999998</v>
      </c>
      <c r="AS25">
        <v>9.6986229600000016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32.805622238998929</v>
      </c>
      <c r="BB25">
        <f t="shared" si="0"/>
        <v>861.08055667288568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2.9482009632983335</v>
      </c>
      <c r="L26">
        <v>460.92436109524635</v>
      </c>
      <c r="M26">
        <v>27.612456747404845</v>
      </c>
      <c r="N26">
        <v>36.243133679029704</v>
      </c>
      <c r="O26">
        <v>0</v>
      </c>
      <c r="P26">
        <v>37.743944636678201</v>
      </c>
      <c r="Q26">
        <v>3.3529305423406282</v>
      </c>
      <c r="R26">
        <v>13.008766911584619</v>
      </c>
      <c r="S26">
        <v>8.1008571428571425</v>
      </c>
      <c r="T26">
        <v>0</v>
      </c>
      <c r="U26">
        <v>53.534344974268969</v>
      </c>
      <c r="V26">
        <v>3.4087476635514018</v>
      </c>
      <c r="W26">
        <v>13.775406979431475</v>
      </c>
      <c r="X26">
        <v>45.26186181817414</v>
      </c>
      <c r="Y26">
        <v>0</v>
      </c>
      <c r="Z26">
        <v>4.0214116799999999</v>
      </c>
      <c r="AA26">
        <v>13.088087999999999</v>
      </c>
      <c r="AB26">
        <v>12.121704816000001</v>
      </c>
      <c r="AC26">
        <v>8.9164694943999994</v>
      </c>
      <c r="AD26">
        <v>11.226333559999999</v>
      </c>
      <c r="AE26">
        <v>5.1171172</v>
      </c>
      <c r="AF26">
        <v>2.7224999999999997</v>
      </c>
      <c r="AG26">
        <v>11.959677600000001</v>
      </c>
      <c r="AH26">
        <v>46.922145399999998</v>
      </c>
      <c r="AI26">
        <v>4.6866767999999999</v>
      </c>
      <c r="AJ26">
        <v>0</v>
      </c>
      <c r="AK26">
        <v>15.571999999999997</v>
      </c>
      <c r="AL26">
        <v>0</v>
      </c>
      <c r="AM26">
        <v>4.9079790476190475</v>
      </c>
      <c r="AN26">
        <v>0.66954999999999998</v>
      </c>
      <c r="AO26">
        <v>8.8395215999999994</v>
      </c>
      <c r="AP26">
        <v>3.5370972000000003</v>
      </c>
      <c r="AQ26">
        <v>8.8917999999999981</v>
      </c>
      <c r="AR26">
        <v>15.072470399999998</v>
      </c>
      <c r="AS26">
        <v>9.6986229600000016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32.805622238998929</v>
      </c>
      <c r="BB26">
        <f t="shared" si="0"/>
        <v>861.08055667288568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2.9482009632983335</v>
      </c>
      <c r="L27">
        <v>339.99646522356437</v>
      </c>
      <c r="M27">
        <v>27.612456747404845</v>
      </c>
      <c r="N27">
        <v>36.243133679029704</v>
      </c>
      <c r="O27">
        <v>0</v>
      </c>
      <c r="P27">
        <v>37.743944636678201</v>
      </c>
      <c r="Q27">
        <v>3.3529305423406282</v>
      </c>
      <c r="R27">
        <v>13.008766911584619</v>
      </c>
      <c r="S27">
        <v>8.1008571428571425</v>
      </c>
      <c r="T27">
        <v>0</v>
      </c>
      <c r="U27">
        <v>53.534344974268969</v>
      </c>
      <c r="V27">
        <v>3.4087476635514018</v>
      </c>
      <c r="W27">
        <v>13.775406979431475</v>
      </c>
      <c r="X27">
        <v>45.26186181817414</v>
      </c>
      <c r="Y27">
        <v>0</v>
      </c>
      <c r="Z27">
        <v>4.0214116799999999</v>
      </c>
      <c r="AA27">
        <v>13.088087999999999</v>
      </c>
      <c r="AB27">
        <v>12.121704816000001</v>
      </c>
      <c r="AC27">
        <v>8.9164694943999994</v>
      </c>
      <c r="AD27">
        <v>11.226333559999999</v>
      </c>
      <c r="AE27">
        <v>5.1171172</v>
      </c>
      <c r="AF27">
        <v>2.7224999999999997</v>
      </c>
      <c r="AG27">
        <v>11.959677600000001</v>
      </c>
      <c r="AH27">
        <v>46.922145399999998</v>
      </c>
      <c r="AI27">
        <v>9.3733535999999997</v>
      </c>
      <c r="AJ27">
        <v>0</v>
      </c>
      <c r="AK27">
        <v>15.571999999999997</v>
      </c>
      <c r="AL27">
        <v>0</v>
      </c>
      <c r="AM27">
        <v>4.9079790476190475</v>
      </c>
      <c r="AN27">
        <v>0.66954999999999998</v>
      </c>
      <c r="AO27">
        <v>8.8395215999999994</v>
      </c>
      <c r="AP27">
        <v>3.5370972000000003</v>
      </c>
      <c r="AQ27">
        <v>13.337699999999996</v>
      </c>
      <c r="AR27">
        <v>15.072470399999998</v>
      </c>
      <c r="AS27">
        <v>9.6986229600000016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28.702733657877985</v>
      </c>
      <c r="BB27">
        <f t="shared" si="0"/>
        <v>753.38812618232475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2.9482009632983335</v>
      </c>
      <c r="L28">
        <v>460.92436109524635</v>
      </c>
      <c r="M28">
        <v>27.612456747404845</v>
      </c>
      <c r="N28">
        <v>36.243133679029704</v>
      </c>
      <c r="O28">
        <v>0</v>
      </c>
      <c r="P28">
        <v>37.743944636678201</v>
      </c>
      <c r="Q28">
        <v>3.3529305423406282</v>
      </c>
      <c r="R28">
        <v>13.008766911584619</v>
      </c>
      <c r="S28">
        <v>8.1008571428571425</v>
      </c>
      <c r="T28">
        <v>0</v>
      </c>
      <c r="U28">
        <v>53.534344974268969</v>
      </c>
      <c r="V28">
        <v>3.4087476635514018</v>
      </c>
      <c r="W28">
        <v>13.775406979431475</v>
      </c>
      <c r="X28">
        <v>45.26186181817414</v>
      </c>
      <c r="Y28">
        <v>0</v>
      </c>
      <c r="Z28">
        <v>4.0214116799999999</v>
      </c>
      <c r="AA28">
        <v>13.088087999999999</v>
      </c>
      <c r="AB28">
        <v>12.121704816000001</v>
      </c>
      <c r="AC28">
        <v>8.9164694943999994</v>
      </c>
      <c r="AD28">
        <v>11.226333559999999</v>
      </c>
      <c r="AE28">
        <v>5.1171172</v>
      </c>
      <c r="AF28">
        <v>2.7224999999999997</v>
      </c>
      <c r="AG28">
        <v>11.959677600000001</v>
      </c>
      <c r="AH28">
        <v>46.922145399999998</v>
      </c>
      <c r="AI28">
        <v>20.308932799999997</v>
      </c>
      <c r="AJ28">
        <v>0</v>
      </c>
      <c r="AK28">
        <v>15.571999999999997</v>
      </c>
      <c r="AL28">
        <v>0</v>
      </c>
      <c r="AM28">
        <v>4.9079790476190475</v>
      </c>
      <c r="AN28">
        <v>0.66954999999999998</v>
      </c>
      <c r="AO28">
        <v>8.8395215999999994</v>
      </c>
      <c r="AP28">
        <v>3.5370972000000003</v>
      </c>
      <c r="AQ28">
        <v>14.323529999999996</v>
      </c>
      <c r="AR28">
        <v>15.072470399999998</v>
      </c>
      <c r="AS28">
        <v>9.6986229600000016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33.578303494516391</v>
      </c>
      <c r="BB28">
        <f t="shared" si="0"/>
        <v>881.36186141736823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2.9482009632983335</v>
      </c>
      <c r="L29">
        <v>460.92436109524635</v>
      </c>
      <c r="M29">
        <v>27.612456747404845</v>
      </c>
      <c r="N29">
        <v>36.243133679029704</v>
      </c>
      <c r="O29">
        <v>0</v>
      </c>
      <c r="P29">
        <v>37.743944636678201</v>
      </c>
      <c r="Q29">
        <v>3.3529305423406282</v>
      </c>
      <c r="R29">
        <v>13.008766911584619</v>
      </c>
      <c r="S29">
        <v>8.1008571428571425</v>
      </c>
      <c r="T29">
        <v>0</v>
      </c>
      <c r="U29">
        <v>53.534344974268969</v>
      </c>
      <c r="V29">
        <v>3.4087476635514018</v>
      </c>
      <c r="W29">
        <v>13.775406979431475</v>
      </c>
      <c r="X29">
        <v>45.26186181817414</v>
      </c>
      <c r="Y29">
        <v>0</v>
      </c>
      <c r="Z29">
        <v>4.0214116799999999</v>
      </c>
      <c r="AA29">
        <v>13.088087999999999</v>
      </c>
      <c r="AB29">
        <v>12.121704816000001</v>
      </c>
      <c r="AC29">
        <v>8.9164694943999994</v>
      </c>
      <c r="AD29">
        <v>11.226333559999999</v>
      </c>
      <c r="AE29">
        <v>5.1171172</v>
      </c>
      <c r="AF29">
        <v>2.7224999999999997</v>
      </c>
      <c r="AG29">
        <v>11.959677600000001</v>
      </c>
      <c r="AH29">
        <v>46.922145399999998</v>
      </c>
      <c r="AI29">
        <v>20.308932799999997</v>
      </c>
      <c r="AJ29">
        <v>0</v>
      </c>
      <c r="AK29">
        <v>15.571999999999997</v>
      </c>
      <c r="AL29">
        <v>0</v>
      </c>
      <c r="AM29">
        <v>4.9079790476190475</v>
      </c>
      <c r="AN29">
        <v>0.66954999999999998</v>
      </c>
      <c r="AO29">
        <v>8.8395215999999994</v>
      </c>
      <c r="AP29">
        <v>3.5370972000000003</v>
      </c>
      <c r="AQ29">
        <v>14.323529999999996</v>
      </c>
      <c r="AR29">
        <v>15.072470399999998</v>
      </c>
      <c r="AS29">
        <v>9.6986229600000016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33.578303494516391</v>
      </c>
      <c r="BB29">
        <f t="shared" si="0"/>
        <v>881.36186141736823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2.9482009632983335</v>
      </c>
      <c r="L30">
        <v>460.92436109524635</v>
      </c>
      <c r="M30">
        <v>27.612456747404845</v>
      </c>
      <c r="N30">
        <v>36.243133679029704</v>
      </c>
      <c r="O30">
        <v>0</v>
      </c>
      <c r="P30">
        <v>37.743944636678201</v>
      </c>
      <c r="Q30">
        <v>3.3529305423406282</v>
      </c>
      <c r="R30">
        <v>13.008766911584619</v>
      </c>
      <c r="S30">
        <v>8.1008571428571425</v>
      </c>
      <c r="T30">
        <v>0</v>
      </c>
      <c r="U30">
        <v>53.534344974268969</v>
      </c>
      <c r="V30">
        <v>3.4087476635514018</v>
      </c>
      <c r="W30">
        <v>13.775406979431475</v>
      </c>
      <c r="X30">
        <v>45.26186181817414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8.9164694943999994</v>
      </c>
      <c r="AD30">
        <v>11.226333559999999</v>
      </c>
      <c r="AE30">
        <v>5.1171172</v>
      </c>
      <c r="AF30">
        <v>2.7224999999999997</v>
      </c>
      <c r="AG30">
        <v>11.959677600000001</v>
      </c>
      <c r="AH30">
        <v>46.922145399999998</v>
      </c>
      <c r="AI30">
        <v>20.308932799999997</v>
      </c>
      <c r="AJ30">
        <v>0</v>
      </c>
      <c r="AK30">
        <v>15.571999999999997</v>
      </c>
      <c r="AL30">
        <v>0</v>
      </c>
      <c r="AM30">
        <v>4.9079790476190475</v>
      </c>
      <c r="AN30">
        <v>0.66954999999999998</v>
      </c>
      <c r="AO30">
        <v>8.8395215999999994</v>
      </c>
      <c r="AP30">
        <v>3.5370972000000003</v>
      </c>
      <c r="AQ30">
        <v>13.337699999999996</v>
      </c>
      <c r="AR30">
        <v>15.072470399999998</v>
      </c>
      <c r="AS30">
        <v>9.6986229600000016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33.542123564198924</v>
      </c>
      <c r="BB30">
        <f t="shared" si="0"/>
        <v>880.41221134768568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2.9482009632983335</v>
      </c>
      <c r="L31">
        <v>460.92436109524635</v>
      </c>
      <c r="M31">
        <v>27.612456747404845</v>
      </c>
      <c r="N31">
        <v>36.243133679029704</v>
      </c>
      <c r="O31">
        <v>0</v>
      </c>
      <c r="P31">
        <v>37.743944636678201</v>
      </c>
      <c r="Q31">
        <v>3.3529305423406282</v>
      </c>
      <c r="R31">
        <v>13.008766911584619</v>
      </c>
      <c r="S31">
        <v>8.1008571428571425</v>
      </c>
      <c r="T31">
        <v>0</v>
      </c>
      <c r="U31">
        <v>53.534344974268969</v>
      </c>
      <c r="V31">
        <v>3.4087476635514018</v>
      </c>
      <c r="W31">
        <v>13.775406979431475</v>
      </c>
      <c r="X31">
        <v>45.26186181817414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8.9164694943999994</v>
      </c>
      <c r="AD31">
        <v>11.226333559999999</v>
      </c>
      <c r="AE31">
        <v>10.116147080000003</v>
      </c>
      <c r="AF31">
        <v>2.7224999999999997</v>
      </c>
      <c r="AG31">
        <v>11.959677600000001</v>
      </c>
      <c r="AH31">
        <v>46.922145399999998</v>
      </c>
      <c r="AI31">
        <v>20.308932799999997</v>
      </c>
      <c r="AJ31">
        <v>0</v>
      </c>
      <c r="AK31">
        <v>15.571999999999997</v>
      </c>
      <c r="AL31">
        <v>0</v>
      </c>
      <c r="AM31">
        <v>4.9079790476190475</v>
      </c>
      <c r="AN31">
        <v>0.66954999999999998</v>
      </c>
      <c r="AO31">
        <v>8.8395215999999994</v>
      </c>
      <c r="AP31">
        <v>3.5370972000000003</v>
      </c>
      <c r="AQ31">
        <v>8.8917999999999981</v>
      </c>
      <c r="AR31">
        <v>15.072470399999998</v>
      </c>
      <c r="AS31">
        <v>9.6986229600000016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33.562423593398933</v>
      </c>
      <c r="BB31">
        <f t="shared" si="0"/>
        <v>880.94504119848557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2.9482009632983335</v>
      </c>
      <c r="L32">
        <v>460.92436109524635</v>
      </c>
      <c r="M32">
        <v>27.612456747404845</v>
      </c>
      <c r="N32">
        <v>36.243133679029704</v>
      </c>
      <c r="O32">
        <v>0</v>
      </c>
      <c r="P32">
        <v>37.743944636678201</v>
      </c>
      <c r="Q32">
        <v>3.3529305423406282</v>
      </c>
      <c r="R32">
        <v>13.008766911584619</v>
      </c>
      <c r="S32">
        <v>8.1008571428571425</v>
      </c>
      <c r="T32">
        <v>0</v>
      </c>
      <c r="U32">
        <v>53.534344974268969</v>
      </c>
      <c r="V32">
        <v>3.4087476635514018</v>
      </c>
      <c r="W32">
        <v>13.775406979431475</v>
      </c>
      <c r="X32">
        <v>45.26186181817414</v>
      </c>
      <c r="Y32">
        <v>0</v>
      </c>
      <c r="Z32">
        <v>4.0214116799999999</v>
      </c>
      <c r="AA32">
        <v>13.088087999999999</v>
      </c>
      <c r="AB32">
        <v>12.121704816000001</v>
      </c>
      <c r="AC32">
        <v>8.9164694943999994</v>
      </c>
      <c r="AD32">
        <v>11.226333559999999</v>
      </c>
      <c r="AE32">
        <v>10.116147080000003</v>
      </c>
      <c r="AF32">
        <v>2.7224999999999997</v>
      </c>
      <c r="AG32">
        <v>11.959677600000001</v>
      </c>
      <c r="AH32">
        <v>46.922145399999998</v>
      </c>
      <c r="AI32">
        <v>20.308932799999997</v>
      </c>
      <c r="AJ32">
        <v>0</v>
      </c>
      <c r="AK32">
        <v>15.571999999999997</v>
      </c>
      <c r="AL32">
        <v>0</v>
      </c>
      <c r="AM32">
        <v>4.9079790476190475</v>
      </c>
      <c r="AN32">
        <v>0.66954999999999998</v>
      </c>
      <c r="AO32">
        <v>8.8395215999999994</v>
      </c>
      <c r="AP32">
        <v>3.5370972000000003</v>
      </c>
      <c r="AQ32">
        <v>4.4458999999999991</v>
      </c>
      <c r="AR32">
        <v>15.072470399999998</v>
      </c>
      <c r="AS32">
        <v>9.6986229600000016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33.399259063398937</v>
      </c>
      <c r="BB32">
        <f t="shared" si="0"/>
        <v>876.66230572848565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2.9482009632983335</v>
      </c>
      <c r="L33">
        <v>460.92436109524635</v>
      </c>
      <c r="M33">
        <v>27.612456747404845</v>
      </c>
      <c r="N33">
        <v>36.243133679029704</v>
      </c>
      <c r="O33">
        <v>0</v>
      </c>
      <c r="P33">
        <v>37.743944636678201</v>
      </c>
      <c r="Q33">
        <v>3.3529305423406282</v>
      </c>
      <c r="R33">
        <v>13.008766911584619</v>
      </c>
      <c r="S33">
        <v>8.1008571428571425</v>
      </c>
      <c r="T33">
        <v>0</v>
      </c>
      <c r="U33">
        <v>53.534344974268969</v>
      </c>
      <c r="V33">
        <v>3.4087476635514018</v>
      </c>
      <c r="W33">
        <v>13.775406979431475</v>
      </c>
      <c r="X33">
        <v>45.26186181817414</v>
      </c>
      <c r="Y33">
        <v>0</v>
      </c>
      <c r="Z33">
        <v>4.0214116799999999</v>
      </c>
      <c r="AA33">
        <v>13.088087999999999</v>
      </c>
      <c r="AB33">
        <v>12.121704816000001</v>
      </c>
      <c r="AC33">
        <v>8.9164694943999994</v>
      </c>
      <c r="AD33">
        <v>11.226333559999999</v>
      </c>
      <c r="AE33">
        <v>10.116147080000003</v>
      </c>
      <c r="AF33">
        <v>2.7224999999999997</v>
      </c>
      <c r="AG33">
        <v>11.959677600000001</v>
      </c>
      <c r="AH33">
        <v>46.922145399999998</v>
      </c>
      <c r="AI33">
        <v>20.308932799999997</v>
      </c>
      <c r="AJ33">
        <v>0</v>
      </c>
      <c r="AK33">
        <v>15.571999999999997</v>
      </c>
      <c r="AL33">
        <v>0</v>
      </c>
      <c r="AM33">
        <v>4.9079790476190475</v>
      </c>
      <c r="AN33">
        <v>0.66954999999999998</v>
      </c>
      <c r="AO33">
        <v>8.8395215999999994</v>
      </c>
      <c r="AP33">
        <v>3.5370972000000003</v>
      </c>
      <c r="AQ33">
        <v>0</v>
      </c>
      <c r="AR33">
        <v>15.072470399999998</v>
      </c>
      <c r="AS33">
        <v>9.6986229600000016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33.236094533398933</v>
      </c>
      <c r="BB33">
        <f t="shared" si="0"/>
        <v>872.37957025848561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2.9482009632983335</v>
      </c>
      <c r="L34">
        <v>339.99646522356437</v>
      </c>
      <c r="M34">
        <v>27.612456747404845</v>
      </c>
      <c r="N34">
        <v>36.243133679029704</v>
      </c>
      <c r="O34">
        <v>0</v>
      </c>
      <c r="P34">
        <v>37.743944636678201</v>
      </c>
      <c r="Q34">
        <v>3.3529305423406282</v>
      </c>
      <c r="R34">
        <v>13.008766911584619</v>
      </c>
      <c r="S34">
        <v>8.1008571428571425</v>
      </c>
      <c r="T34">
        <v>0</v>
      </c>
      <c r="U34">
        <v>53.534344974268969</v>
      </c>
      <c r="V34">
        <v>3.4087476635514018</v>
      </c>
      <c r="W34">
        <v>13.775406979431475</v>
      </c>
      <c r="X34">
        <v>45.26186181817414</v>
      </c>
      <c r="Y34">
        <v>0</v>
      </c>
      <c r="Z34">
        <v>4.0214116799999999</v>
      </c>
      <c r="AA34">
        <v>13.088087999999999</v>
      </c>
      <c r="AB34">
        <v>12.121704816000001</v>
      </c>
      <c r="AC34">
        <v>8.9164694943999994</v>
      </c>
      <c r="AD34">
        <v>11.226333559999999</v>
      </c>
      <c r="AE34">
        <v>10.116147080000003</v>
      </c>
      <c r="AF34">
        <v>2.7224999999999997</v>
      </c>
      <c r="AG34">
        <v>11.959677600000001</v>
      </c>
      <c r="AH34">
        <v>46.922145399999998</v>
      </c>
      <c r="AI34">
        <v>5.8583460000000001</v>
      </c>
      <c r="AJ34">
        <v>0</v>
      </c>
      <c r="AK34">
        <v>15.571999999999997</v>
      </c>
      <c r="AL34">
        <v>0</v>
      </c>
      <c r="AM34">
        <v>4.9079790476190475</v>
      </c>
      <c r="AN34">
        <v>0.66954999999999998</v>
      </c>
      <c r="AO34">
        <v>8.8395215999999994</v>
      </c>
      <c r="AP34">
        <v>3.5370972000000003</v>
      </c>
      <c r="AQ34">
        <v>0</v>
      </c>
      <c r="AR34">
        <v>15.072470399999998</v>
      </c>
      <c r="AS34">
        <v>9.6986229600000016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28.267703817477994</v>
      </c>
      <c r="BB34">
        <f t="shared" si="0"/>
        <v>741.96947830272461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2.9482009632983335</v>
      </c>
      <c r="L35">
        <v>269.99691191403247</v>
      </c>
      <c r="M35">
        <v>27.612456747404845</v>
      </c>
      <c r="N35">
        <v>36.243133679029704</v>
      </c>
      <c r="O35">
        <v>0</v>
      </c>
      <c r="P35">
        <v>37.743944636678201</v>
      </c>
      <c r="Q35">
        <v>3.3529305423406282</v>
      </c>
      <c r="R35">
        <v>13.008766911584619</v>
      </c>
      <c r="S35">
        <v>8.1008571428571425</v>
      </c>
      <c r="T35">
        <v>0</v>
      </c>
      <c r="U35">
        <v>53.534344974268969</v>
      </c>
      <c r="V35">
        <v>3.4087476635514018</v>
      </c>
      <c r="W35">
        <v>13.775406979431475</v>
      </c>
      <c r="X35">
        <v>45.26186181817414</v>
      </c>
      <c r="Y35">
        <v>0</v>
      </c>
      <c r="Z35">
        <v>4.0214116799999999</v>
      </c>
      <c r="AA35">
        <v>13.088087999999999</v>
      </c>
      <c r="AB35">
        <v>12.121704816000001</v>
      </c>
      <c r="AC35">
        <v>8.9164694943999994</v>
      </c>
      <c r="AD35">
        <v>11.226333559999999</v>
      </c>
      <c r="AE35">
        <v>5.1171172</v>
      </c>
      <c r="AF35">
        <v>2.7224999999999997</v>
      </c>
      <c r="AG35">
        <v>11.959677600000001</v>
      </c>
      <c r="AH35">
        <v>46.922145399999998</v>
      </c>
      <c r="AI35">
        <v>5.8583460000000001</v>
      </c>
      <c r="AJ35">
        <v>0</v>
      </c>
      <c r="AK35">
        <v>15.571999999999997</v>
      </c>
      <c r="AL35">
        <v>0</v>
      </c>
      <c r="AM35">
        <v>4.9079790476190475</v>
      </c>
      <c r="AN35">
        <v>0.66954999999999998</v>
      </c>
      <c r="AO35">
        <v>8.8395215999999994</v>
      </c>
      <c r="AP35">
        <v>3.5370972000000003</v>
      </c>
      <c r="AQ35">
        <v>0</v>
      </c>
      <c r="AR35">
        <v>15.072470399999998</v>
      </c>
      <c r="AS35">
        <v>9.6986229600000016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25.515255651326584</v>
      </c>
      <c r="BB35">
        <f t="shared" si="0"/>
        <v>669.72334327934425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2.9482009632983335</v>
      </c>
      <c r="L36">
        <v>269.99691191403247</v>
      </c>
      <c r="M36">
        <v>27.612456747404845</v>
      </c>
      <c r="N36">
        <v>36.243133679029704</v>
      </c>
      <c r="O36">
        <v>0</v>
      </c>
      <c r="P36">
        <v>37.743944636678201</v>
      </c>
      <c r="Q36">
        <v>3.3529305423406282</v>
      </c>
      <c r="R36">
        <v>13.008766911584619</v>
      </c>
      <c r="S36">
        <v>8.1008571428571425</v>
      </c>
      <c r="T36">
        <v>0</v>
      </c>
      <c r="U36">
        <v>53.534344974268969</v>
      </c>
      <c r="V36">
        <v>3.4087476635514018</v>
      </c>
      <c r="W36">
        <v>13.775406979431475</v>
      </c>
      <c r="X36">
        <v>45.26186181817414</v>
      </c>
      <c r="Y36">
        <v>0</v>
      </c>
      <c r="Z36">
        <v>4.0214116799999999</v>
      </c>
      <c r="AA36">
        <v>13.088087999999999</v>
      </c>
      <c r="AB36">
        <v>12.121704816000001</v>
      </c>
      <c r="AC36">
        <v>8.9164694943999994</v>
      </c>
      <c r="AD36">
        <v>11.226333559999999</v>
      </c>
      <c r="AE36">
        <v>5.1171172</v>
      </c>
      <c r="AF36">
        <v>2.7224999999999997</v>
      </c>
      <c r="AG36">
        <v>11.959677600000001</v>
      </c>
      <c r="AH36">
        <v>46.922145399999998</v>
      </c>
      <c r="AI36">
        <v>5.8583460000000001</v>
      </c>
      <c r="AJ36">
        <v>0</v>
      </c>
      <c r="AK36">
        <v>15.571999999999997</v>
      </c>
      <c r="AL36">
        <v>0</v>
      </c>
      <c r="AM36">
        <v>4.9079790476190475</v>
      </c>
      <c r="AN36">
        <v>0.66954999999999998</v>
      </c>
      <c r="AO36">
        <v>8.8395215999999994</v>
      </c>
      <c r="AP36">
        <v>3.5370972000000003</v>
      </c>
      <c r="AQ36">
        <v>0</v>
      </c>
      <c r="AR36">
        <v>15.072470399999998</v>
      </c>
      <c r="AS36">
        <v>9.6986229600000016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25.515255651326584</v>
      </c>
      <c r="BB36">
        <f t="shared" si="0"/>
        <v>669.72334327934425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2.9482009632983335</v>
      </c>
      <c r="L37">
        <v>320.00255404419312</v>
      </c>
      <c r="M37">
        <v>27.612456747404845</v>
      </c>
      <c r="N37">
        <v>36.243133679029704</v>
      </c>
      <c r="O37">
        <v>0</v>
      </c>
      <c r="P37">
        <v>37.743944636678201</v>
      </c>
      <c r="Q37">
        <v>3.3529305423406282</v>
      </c>
      <c r="R37">
        <v>13.008766911584619</v>
      </c>
      <c r="S37">
        <v>8.1008571428571425</v>
      </c>
      <c r="T37">
        <v>0</v>
      </c>
      <c r="U37">
        <v>53.534344974268969</v>
      </c>
      <c r="V37">
        <v>3.4087476635514018</v>
      </c>
      <c r="W37">
        <v>13.775406979431475</v>
      </c>
      <c r="X37">
        <v>45.26186181817414</v>
      </c>
      <c r="Y37">
        <v>0</v>
      </c>
      <c r="Z37">
        <v>4.0214116799999999</v>
      </c>
      <c r="AA37">
        <v>13.088087999999999</v>
      </c>
      <c r="AB37">
        <v>12.121704816000001</v>
      </c>
      <c r="AC37">
        <v>8.9164694943999994</v>
      </c>
      <c r="AD37">
        <v>11.226333559999999</v>
      </c>
      <c r="AE37">
        <v>5.1171172</v>
      </c>
      <c r="AF37">
        <v>2.7224999999999997</v>
      </c>
      <c r="AG37">
        <v>11.959677600000001</v>
      </c>
      <c r="AH37">
        <v>46.922145399999998</v>
      </c>
      <c r="AI37">
        <v>13.669474000000001</v>
      </c>
      <c r="AJ37">
        <v>0</v>
      </c>
      <c r="AK37">
        <v>15.571999999999997</v>
      </c>
      <c r="AL37">
        <v>0</v>
      </c>
      <c r="AM37">
        <v>4.9079790476190475</v>
      </c>
      <c r="AN37">
        <v>0.66954999999999998</v>
      </c>
      <c r="AO37">
        <v>8.8395215999999994</v>
      </c>
      <c r="AP37">
        <v>3.5370972000000003</v>
      </c>
      <c r="AQ37">
        <v>0</v>
      </c>
      <c r="AR37">
        <v>15.072470399999998</v>
      </c>
      <c r="AS37">
        <v>9.6986229600000016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27.637131115470133</v>
      </c>
      <c r="BB37">
        <f t="shared" si="0"/>
        <v>725.4182379453614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2.9482009632983335</v>
      </c>
      <c r="L38">
        <v>320.00255404419312</v>
      </c>
      <c r="M38">
        <v>27.612456747404845</v>
      </c>
      <c r="N38">
        <v>36.243133679029704</v>
      </c>
      <c r="O38">
        <v>0</v>
      </c>
      <c r="P38">
        <v>37.743944636678201</v>
      </c>
      <c r="Q38">
        <v>3.3529305423406282</v>
      </c>
      <c r="R38">
        <v>13.008766911584619</v>
      </c>
      <c r="S38">
        <v>8.1008571428571425</v>
      </c>
      <c r="T38">
        <v>0</v>
      </c>
      <c r="U38">
        <v>53.534344974268969</v>
      </c>
      <c r="V38">
        <v>3.4087476635514018</v>
      </c>
      <c r="W38">
        <v>13.775406979431475</v>
      </c>
      <c r="X38">
        <v>45.26186181817414</v>
      </c>
      <c r="Y38">
        <v>0</v>
      </c>
      <c r="Z38">
        <v>4.0214116799999999</v>
      </c>
      <c r="AA38">
        <v>13.088087999999999</v>
      </c>
      <c r="AB38">
        <v>12.121704816000001</v>
      </c>
      <c r="AC38">
        <v>8.9164694943999994</v>
      </c>
      <c r="AD38">
        <v>11.226333559999999</v>
      </c>
      <c r="AE38">
        <v>5.1171172</v>
      </c>
      <c r="AF38">
        <v>2.7224999999999997</v>
      </c>
      <c r="AG38">
        <v>11.959677600000001</v>
      </c>
      <c r="AH38">
        <v>46.922145399999998</v>
      </c>
      <c r="AI38">
        <v>13.669474000000001</v>
      </c>
      <c r="AJ38">
        <v>0</v>
      </c>
      <c r="AK38">
        <v>15.571999999999997</v>
      </c>
      <c r="AL38">
        <v>0</v>
      </c>
      <c r="AM38">
        <v>4.9079790476190475</v>
      </c>
      <c r="AN38">
        <v>0.66954999999999998</v>
      </c>
      <c r="AO38">
        <v>8.8395215999999994</v>
      </c>
      <c r="AP38">
        <v>3.5370972000000003</v>
      </c>
      <c r="AQ38">
        <v>0</v>
      </c>
      <c r="AR38">
        <v>15.072470399999998</v>
      </c>
      <c r="AS38">
        <v>9.6986229600000016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27.637131115470133</v>
      </c>
      <c r="BB38">
        <f t="shared" si="0"/>
        <v>725.4182379453614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2.9482009632983335</v>
      </c>
      <c r="L39">
        <v>269.99691191403247</v>
      </c>
      <c r="M39">
        <v>27.612456747404845</v>
      </c>
      <c r="N39">
        <v>36.243133679029704</v>
      </c>
      <c r="O39">
        <v>0</v>
      </c>
      <c r="P39">
        <v>37.743944636678201</v>
      </c>
      <c r="Q39">
        <v>3.3529305423406282</v>
      </c>
      <c r="R39">
        <v>13.008766911584619</v>
      </c>
      <c r="S39">
        <v>8.1008571428571425</v>
      </c>
      <c r="T39">
        <v>0</v>
      </c>
      <c r="U39">
        <v>53.534344974268969</v>
      </c>
      <c r="V39">
        <v>3.4087476635514018</v>
      </c>
      <c r="W39">
        <v>13.775406979431475</v>
      </c>
      <c r="X39">
        <v>45.26186181817414</v>
      </c>
      <c r="Y39">
        <v>0</v>
      </c>
      <c r="Z39">
        <v>4.0214116799999999</v>
      </c>
      <c r="AA39">
        <v>13.088087999999999</v>
      </c>
      <c r="AB39">
        <v>12.121704816000001</v>
      </c>
      <c r="AC39">
        <v>8.9164694943999994</v>
      </c>
      <c r="AD39">
        <v>11.226333559999999</v>
      </c>
      <c r="AE39">
        <v>5.1171172</v>
      </c>
      <c r="AF39">
        <v>2.7224999999999997</v>
      </c>
      <c r="AG39">
        <v>11.959677600000001</v>
      </c>
      <c r="AH39">
        <v>46.922145399999998</v>
      </c>
      <c r="AI39">
        <v>13.669474000000001</v>
      </c>
      <c r="AJ39">
        <v>0</v>
      </c>
      <c r="AK39">
        <v>15.571999999999997</v>
      </c>
      <c r="AL39">
        <v>0</v>
      </c>
      <c r="AM39">
        <v>4.9079790476190475</v>
      </c>
      <c r="AN39">
        <v>0.66954999999999998</v>
      </c>
      <c r="AO39">
        <v>8.8395215999999994</v>
      </c>
      <c r="AP39">
        <v>3.5370972000000003</v>
      </c>
      <c r="AQ39">
        <v>0</v>
      </c>
      <c r="AR39">
        <v>15.072470399999998</v>
      </c>
      <c r="AS39">
        <v>9.6986229600000016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25.801924048926587</v>
      </c>
      <c r="BB39">
        <f t="shared" si="0"/>
        <v>677.24780288174429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2.9482009632983335</v>
      </c>
      <c r="L40">
        <v>299.99716371637095</v>
      </c>
      <c r="M40">
        <v>27.612456747404845</v>
      </c>
      <c r="N40">
        <v>36.243133679029704</v>
      </c>
      <c r="O40">
        <v>0</v>
      </c>
      <c r="P40">
        <v>37.743944636678201</v>
      </c>
      <c r="Q40">
        <v>3.3529305423406282</v>
      </c>
      <c r="R40">
        <v>13.008766911584619</v>
      </c>
      <c r="S40">
        <v>8.1008571428571425</v>
      </c>
      <c r="T40">
        <v>0</v>
      </c>
      <c r="U40">
        <v>53.534344974268969</v>
      </c>
      <c r="V40">
        <v>3.4087476635514018</v>
      </c>
      <c r="W40">
        <v>13.775406979431475</v>
      </c>
      <c r="X40">
        <v>45.26186181817414</v>
      </c>
      <c r="Y40">
        <v>0</v>
      </c>
      <c r="Z40">
        <v>4.0214116799999999</v>
      </c>
      <c r="AA40">
        <v>13.088087999999999</v>
      </c>
      <c r="AB40">
        <v>12.121704816000001</v>
      </c>
      <c r="AC40">
        <v>8.9164694943999994</v>
      </c>
      <c r="AD40">
        <v>11.226333559999999</v>
      </c>
      <c r="AE40">
        <v>5.1171172</v>
      </c>
      <c r="AF40">
        <v>2.7224999999999997</v>
      </c>
      <c r="AG40">
        <v>11.959677600000001</v>
      </c>
      <c r="AH40">
        <v>46.922145399999998</v>
      </c>
      <c r="AI40">
        <v>13.669474000000001</v>
      </c>
      <c r="AJ40">
        <v>0</v>
      </c>
      <c r="AK40">
        <v>15.571999999999997</v>
      </c>
      <c r="AL40">
        <v>0</v>
      </c>
      <c r="AM40">
        <v>4.9079790476190475</v>
      </c>
      <c r="AN40">
        <v>0.66954999999999998</v>
      </c>
      <c r="AO40">
        <v>8.8395215999999994</v>
      </c>
      <c r="AP40">
        <v>3.5370972000000003</v>
      </c>
      <c r="AQ40">
        <v>0</v>
      </c>
      <c r="AR40">
        <v>15.072470399999998</v>
      </c>
      <c r="AS40">
        <v>9.6986229600000016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26.902933290302478</v>
      </c>
      <c r="BB40">
        <f t="shared" si="0"/>
        <v>706.14704544270683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2.9482233540509322</v>
      </c>
      <c r="L41">
        <v>300.00364030726257</v>
      </c>
      <c r="M41">
        <v>27.612456747404845</v>
      </c>
      <c r="N41">
        <v>36.243133679029704</v>
      </c>
      <c r="O41">
        <v>0</v>
      </c>
      <c r="P41">
        <v>37.743944636678201</v>
      </c>
      <c r="Q41">
        <v>3.3529305423406282</v>
      </c>
      <c r="R41">
        <v>13.008766911584619</v>
      </c>
      <c r="S41">
        <v>8.1008571428571425</v>
      </c>
      <c r="T41">
        <v>0</v>
      </c>
      <c r="U41">
        <v>53.534344974268969</v>
      </c>
      <c r="V41">
        <v>3.4087476635514018</v>
      </c>
      <c r="W41">
        <v>13.775406979431475</v>
      </c>
      <c r="X41">
        <v>45.26186181817414</v>
      </c>
      <c r="Y41">
        <v>0</v>
      </c>
      <c r="Z41">
        <v>4.0214116799999999</v>
      </c>
      <c r="AA41">
        <v>13.088087999999999</v>
      </c>
      <c r="AB41">
        <v>12.121704816000001</v>
      </c>
      <c r="AC41">
        <v>8.9164694943999994</v>
      </c>
      <c r="AD41">
        <v>11.226333559999999</v>
      </c>
      <c r="AE41">
        <v>5.1171172</v>
      </c>
      <c r="AF41">
        <v>2.7224999999999997</v>
      </c>
      <c r="AG41">
        <v>11.959677600000001</v>
      </c>
      <c r="AH41">
        <v>46.922145399999998</v>
      </c>
      <c r="AI41">
        <v>9.7639099999999992</v>
      </c>
      <c r="AJ41">
        <v>0</v>
      </c>
      <c r="AK41">
        <v>15.571999999999997</v>
      </c>
      <c r="AL41">
        <v>0</v>
      </c>
      <c r="AM41">
        <v>4.9079790476190475</v>
      </c>
      <c r="AN41">
        <v>0.66954999999999998</v>
      </c>
      <c r="AO41">
        <v>8.8395215999999994</v>
      </c>
      <c r="AP41">
        <v>3.5370972000000003</v>
      </c>
      <c r="AQ41">
        <v>0</v>
      </c>
      <c r="AR41">
        <v>15.072470399999998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26.763048815443852</v>
      </c>
      <c r="BB41">
        <f t="shared" si="0"/>
        <v>702.47535904360961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2.9482233540509322</v>
      </c>
      <c r="L42">
        <v>270.00679104589352</v>
      </c>
      <c r="M42">
        <v>27.612456747404845</v>
      </c>
      <c r="N42">
        <v>36.243133679029704</v>
      </c>
      <c r="O42">
        <v>0</v>
      </c>
      <c r="P42">
        <v>37.743944636678201</v>
      </c>
      <c r="Q42">
        <v>3.3529305423406282</v>
      </c>
      <c r="R42">
        <v>13.008766911584619</v>
      </c>
      <c r="S42">
        <v>8.1008571428571425</v>
      </c>
      <c r="T42">
        <v>0</v>
      </c>
      <c r="U42">
        <v>53.534344974268969</v>
      </c>
      <c r="V42">
        <v>3.4087476635514018</v>
      </c>
      <c r="W42">
        <v>13.775406979431475</v>
      </c>
      <c r="X42">
        <v>45.26186181817414</v>
      </c>
      <c r="Y42">
        <v>0</v>
      </c>
      <c r="Z42">
        <v>4.0214116799999999</v>
      </c>
      <c r="AA42">
        <v>13.088087999999999</v>
      </c>
      <c r="AB42">
        <v>12.121704816000001</v>
      </c>
      <c r="AC42">
        <v>8.9164694943999994</v>
      </c>
      <c r="AD42">
        <v>11.226333559999999</v>
      </c>
      <c r="AE42">
        <v>5.1171172</v>
      </c>
      <c r="AF42">
        <v>2.7224999999999997</v>
      </c>
      <c r="AG42">
        <v>11.959677600000001</v>
      </c>
      <c r="AH42">
        <v>46.922145399999998</v>
      </c>
      <c r="AI42">
        <v>9.7639099999999992</v>
      </c>
      <c r="AJ42">
        <v>0</v>
      </c>
      <c r="AK42">
        <v>15.571999999999997</v>
      </c>
      <c r="AL42">
        <v>0</v>
      </c>
      <c r="AM42">
        <v>4.9079790476190475</v>
      </c>
      <c r="AN42">
        <v>0.66954999999999998</v>
      </c>
      <c r="AO42">
        <v>8.8395215999999994</v>
      </c>
      <c r="AP42">
        <v>3.5370972000000003</v>
      </c>
      <c r="AQ42">
        <v>0</v>
      </c>
      <c r="AR42">
        <v>15.072470399999998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25.662164449439416</v>
      </c>
      <c r="BB42">
        <f t="shared" si="0"/>
        <v>673.57939414824511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2.9482140425965557</v>
      </c>
      <c r="L43">
        <v>300.00063151563194</v>
      </c>
      <c r="M43">
        <v>27.612456747404845</v>
      </c>
      <c r="N43">
        <v>36.243133679029704</v>
      </c>
      <c r="O43">
        <v>0</v>
      </c>
      <c r="P43">
        <v>37.743944636678201</v>
      </c>
      <c r="Q43">
        <v>3.3529305423406282</v>
      </c>
      <c r="R43">
        <v>13.008766911584619</v>
      </c>
      <c r="S43">
        <v>8.1008571428571425</v>
      </c>
      <c r="T43">
        <v>0</v>
      </c>
      <c r="U43">
        <v>53.534344974268969</v>
      </c>
      <c r="V43">
        <v>3.4087476635514018</v>
      </c>
      <c r="W43">
        <v>13.775406979431475</v>
      </c>
      <c r="X43">
        <v>45.26186181817414</v>
      </c>
      <c r="Y43">
        <v>0</v>
      </c>
      <c r="Z43">
        <v>6.0746399999999996</v>
      </c>
      <c r="AA43">
        <v>13.088087999999999</v>
      </c>
      <c r="AB43">
        <v>12.121704816000001</v>
      </c>
      <c r="AC43">
        <v>8.9164694943999994</v>
      </c>
      <c r="AD43">
        <v>11.226333559999999</v>
      </c>
      <c r="AE43">
        <v>5.1171172</v>
      </c>
      <c r="AF43">
        <v>1.9662499999999996</v>
      </c>
      <c r="AG43">
        <v>11.959677600000001</v>
      </c>
      <c r="AH43">
        <v>46.922145399999998</v>
      </c>
      <c r="AI43">
        <v>14.060030399999999</v>
      </c>
      <c r="AJ43">
        <v>0</v>
      </c>
      <c r="AK43">
        <v>15.571999999999997</v>
      </c>
      <c r="AL43">
        <v>0</v>
      </c>
      <c r="AM43">
        <v>4.9079790476190475</v>
      </c>
      <c r="AN43">
        <v>0.66954999999999998</v>
      </c>
      <c r="AO43">
        <v>8.8395215999999994</v>
      </c>
      <c r="AP43">
        <v>3.5370972000000003</v>
      </c>
      <c r="AQ43">
        <v>0</v>
      </c>
      <c r="AR43">
        <v>15.072470399999998</v>
      </c>
      <c r="AS43">
        <v>9.6986229600000016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26.964993596510013</v>
      </c>
      <c r="BB43">
        <f t="shared" si="0"/>
        <v>707.77600073505846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2.9482140425965557</v>
      </c>
      <c r="L44">
        <v>270.00024627152965</v>
      </c>
      <c r="M44">
        <v>27.612456747404845</v>
      </c>
      <c r="N44">
        <v>36.243133679029704</v>
      </c>
      <c r="O44">
        <v>0</v>
      </c>
      <c r="P44">
        <v>37.743944636678201</v>
      </c>
      <c r="Q44">
        <v>2.0039309446254063</v>
      </c>
      <c r="R44">
        <v>2.9987847484780521</v>
      </c>
      <c r="S44">
        <v>2.0023848670756648</v>
      </c>
      <c r="T44">
        <v>0</v>
      </c>
      <c r="U44">
        <v>53.534344974268969</v>
      </c>
      <c r="V44">
        <v>3.4087476635514018</v>
      </c>
      <c r="W44">
        <v>13.775406979431475</v>
      </c>
      <c r="X44">
        <v>45.26186181817414</v>
      </c>
      <c r="Y44">
        <v>0</v>
      </c>
      <c r="Z44">
        <v>6.0746399999999996</v>
      </c>
      <c r="AA44">
        <v>13.088087999999999</v>
      </c>
      <c r="AB44">
        <v>12.121704816000001</v>
      </c>
      <c r="AC44">
        <v>8.9164694943999994</v>
      </c>
      <c r="AD44">
        <v>11.226333559999999</v>
      </c>
      <c r="AE44">
        <v>5.1171172</v>
      </c>
      <c r="AF44">
        <v>1.9662499999999996</v>
      </c>
      <c r="AG44">
        <v>11.959677600000001</v>
      </c>
      <c r="AH44">
        <v>46.922145399999998</v>
      </c>
      <c r="AI44">
        <v>14.060030399999999</v>
      </c>
      <c r="AJ44">
        <v>0</v>
      </c>
      <c r="AK44">
        <v>15.571999999999997</v>
      </c>
      <c r="AL44">
        <v>0</v>
      </c>
      <c r="AM44">
        <v>4.9079790476190475</v>
      </c>
      <c r="AN44">
        <v>0.66954999999999998</v>
      </c>
      <c r="AO44">
        <v>8.8395215999999994</v>
      </c>
      <c r="AP44">
        <v>3.5370972000000003</v>
      </c>
      <c r="AQ44">
        <v>0</v>
      </c>
      <c r="AR44">
        <v>15.072470399999998</v>
      </c>
      <c r="AS44">
        <v>9.6986229600000016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25.22329071786077</v>
      </c>
      <c r="BB44">
        <f t="shared" si="0"/>
        <v>662.059864333002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2.9482140425965557</v>
      </c>
      <c r="L45">
        <v>270.00024627152965</v>
      </c>
      <c r="M45">
        <v>27.612456747404845</v>
      </c>
      <c r="N45">
        <v>36.243133679029704</v>
      </c>
      <c r="O45">
        <v>0</v>
      </c>
      <c r="P45">
        <v>37.743944636678201</v>
      </c>
      <c r="Q45">
        <v>2.0039309446254063</v>
      </c>
      <c r="R45">
        <v>2.9987847484780521</v>
      </c>
      <c r="S45">
        <v>2.0023848670756648</v>
      </c>
      <c r="T45">
        <v>0</v>
      </c>
      <c r="U45">
        <v>53.534344974268969</v>
      </c>
      <c r="V45">
        <v>3.4087476635514018</v>
      </c>
      <c r="W45">
        <v>13.775406979431475</v>
      </c>
      <c r="X45">
        <v>45.26186181817414</v>
      </c>
      <c r="Y45">
        <v>0</v>
      </c>
      <c r="Z45">
        <v>6.0321175200000008</v>
      </c>
      <c r="AA45">
        <v>13.088087999999999</v>
      </c>
      <c r="AB45">
        <v>12.121704816000001</v>
      </c>
      <c r="AC45">
        <v>8.9164694943999994</v>
      </c>
      <c r="AD45">
        <v>11.226333559999999</v>
      </c>
      <c r="AE45">
        <v>5.1171172</v>
      </c>
      <c r="AF45">
        <v>1.9662499999999996</v>
      </c>
      <c r="AG45">
        <v>11.959677600000001</v>
      </c>
      <c r="AH45">
        <v>46.922145399999998</v>
      </c>
      <c r="AI45">
        <v>14.060030399999999</v>
      </c>
      <c r="AJ45">
        <v>0</v>
      </c>
      <c r="AK45">
        <v>15.571999999999997</v>
      </c>
      <c r="AL45">
        <v>0</v>
      </c>
      <c r="AM45">
        <v>4.9079790476190475</v>
      </c>
      <c r="AN45">
        <v>0.66954999999999998</v>
      </c>
      <c r="AO45">
        <v>8.8395215999999994</v>
      </c>
      <c r="AP45">
        <v>3.5370972000000003</v>
      </c>
      <c r="AQ45">
        <v>0</v>
      </c>
      <c r="AR45">
        <v>15.072470399999998</v>
      </c>
      <c r="AS45">
        <v>9.6986229600000016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25.221730026260772</v>
      </c>
      <c r="BB45">
        <f t="shared" si="0"/>
        <v>662.01890254460204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2.9482140425965557</v>
      </c>
      <c r="L46">
        <v>270.00024627152965</v>
      </c>
      <c r="M46">
        <v>27.612456747404845</v>
      </c>
      <c r="N46">
        <v>36.243133679029704</v>
      </c>
      <c r="O46">
        <v>0</v>
      </c>
      <c r="P46">
        <v>37.743944636678201</v>
      </c>
      <c r="Q46">
        <v>2.0039309446254063</v>
      </c>
      <c r="R46">
        <v>2.9987847484780521</v>
      </c>
      <c r="S46">
        <v>2.0023848670756648</v>
      </c>
      <c r="T46">
        <v>0</v>
      </c>
      <c r="U46">
        <v>53.534344974268969</v>
      </c>
      <c r="V46">
        <v>3.4087476635514018</v>
      </c>
      <c r="W46">
        <v>13.775406979431475</v>
      </c>
      <c r="X46">
        <v>45.26186181817414</v>
      </c>
      <c r="Y46">
        <v>0</v>
      </c>
      <c r="Z46">
        <v>6.0321175200000008</v>
      </c>
      <c r="AA46">
        <v>13.088087999999999</v>
      </c>
      <c r="AB46">
        <v>12.121704816000001</v>
      </c>
      <c r="AC46">
        <v>8.9164694943999994</v>
      </c>
      <c r="AD46">
        <v>11.226333559999999</v>
      </c>
      <c r="AE46">
        <v>5.1171172</v>
      </c>
      <c r="AF46">
        <v>1.9662499999999996</v>
      </c>
      <c r="AG46">
        <v>11.959677600000001</v>
      </c>
      <c r="AH46">
        <v>46.922145399999998</v>
      </c>
      <c r="AI46">
        <v>14.060030399999999</v>
      </c>
      <c r="AJ46">
        <v>0</v>
      </c>
      <c r="AK46">
        <v>15.571999999999997</v>
      </c>
      <c r="AL46">
        <v>0</v>
      </c>
      <c r="AM46">
        <v>4.9079790476190475</v>
      </c>
      <c r="AN46">
        <v>0.66954999999999998</v>
      </c>
      <c r="AO46">
        <v>8.8395215999999994</v>
      </c>
      <c r="AP46">
        <v>3.5370972000000003</v>
      </c>
      <c r="AQ46">
        <v>0</v>
      </c>
      <c r="AR46">
        <v>15.072470399999998</v>
      </c>
      <c r="AS46">
        <v>9.6986229600000016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25.221730026260772</v>
      </c>
      <c r="BB46">
        <f t="shared" si="0"/>
        <v>662.01890254460204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2.9482009632983335</v>
      </c>
      <c r="L47">
        <v>270.00646467430033</v>
      </c>
      <c r="M47">
        <v>27.612456747404845</v>
      </c>
      <c r="N47">
        <v>36.243133679029704</v>
      </c>
      <c r="O47">
        <v>0</v>
      </c>
      <c r="P47">
        <v>37.743944636678201</v>
      </c>
      <c r="Q47">
        <v>2.0039309446254063</v>
      </c>
      <c r="R47">
        <v>2.9987847484780521</v>
      </c>
      <c r="S47">
        <v>2.0023848670756648</v>
      </c>
      <c r="T47">
        <v>0</v>
      </c>
      <c r="U47">
        <v>53.534344974268969</v>
      </c>
      <c r="V47">
        <v>3.4087476635514018</v>
      </c>
      <c r="W47">
        <v>13.775406979431475</v>
      </c>
      <c r="X47">
        <v>45.26186181817414</v>
      </c>
      <c r="Y47">
        <v>0</v>
      </c>
      <c r="Z47">
        <v>6.0321175200000008</v>
      </c>
      <c r="AA47">
        <v>13.088087999999999</v>
      </c>
      <c r="AB47">
        <v>12.121704816000001</v>
      </c>
      <c r="AC47">
        <v>8.9164694943999994</v>
      </c>
      <c r="AD47">
        <v>11.226333559999999</v>
      </c>
      <c r="AE47">
        <v>5.1171172</v>
      </c>
      <c r="AF47">
        <v>1.9662499999999996</v>
      </c>
      <c r="AG47">
        <v>11.959677600000001</v>
      </c>
      <c r="AH47">
        <v>46.922145399999998</v>
      </c>
      <c r="AI47">
        <v>14.060030399999999</v>
      </c>
      <c r="AJ47">
        <v>0</v>
      </c>
      <c r="AK47">
        <v>15.571999999999997</v>
      </c>
      <c r="AL47">
        <v>0</v>
      </c>
      <c r="AM47">
        <v>4.9079790476190475</v>
      </c>
      <c r="AN47">
        <v>0.65042</v>
      </c>
      <c r="AO47">
        <v>8.8395215999999994</v>
      </c>
      <c r="AP47">
        <v>3.5370972000000003</v>
      </c>
      <c r="AQ47">
        <v>0</v>
      </c>
      <c r="AR47">
        <v>15.072470399999998</v>
      </c>
      <c r="AS47">
        <v>9.6986229600000016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25.22125576785983</v>
      </c>
      <c r="BB47">
        <f t="shared" si="0"/>
        <v>662.00645212647555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2.9482009632983335</v>
      </c>
      <c r="L48">
        <v>270.00646467430033</v>
      </c>
      <c r="M48">
        <v>27.612456747404845</v>
      </c>
      <c r="N48">
        <v>36.243133679029704</v>
      </c>
      <c r="O48">
        <v>0</v>
      </c>
      <c r="P48">
        <v>37.743944636678201</v>
      </c>
      <c r="Q48">
        <v>2.0039309446254063</v>
      </c>
      <c r="R48">
        <v>2.9987847484780521</v>
      </c>
      <c r="S48">
        <v>2.0023848670756648</v>
      </c>
      <c r="T48">
        <v>0</v>
      </c>
      <c r="U48">
        <v>53.534344974268969</v>
      </c>
      <c r="V48">
        <v>3.4087476635514018</v>
      </c>
      <c r="W48">
        <v>13.775406979431475</v>
      </c>
      <c r="X48">
        <v>45.26186181817414</v>
      </c>
      <c r="Y48">
        <v>0</v>
      </c>
      <c r="Z48">
        <v>6.0321175200000008</v>
      </c>
      <c r="AA48">
        <v>13.088087999999999</v>
      </c>
      <c r="AB48">
        <v>12.121704816000001</v>
      </c>
      <c r="AC48">
        <v>8.9164694943999994</v>
      </c>
      <c r="AD48">
        <v>11.226333559999999</v>
      </c>
      <c r="AE48">
        <v>5.1171172</v>
      </c>
      <c r="AF48">
        <v>1.9662499999999996</v>
      </c>
      <c r="AG48">
        <v>11.959677600000001</v>
      </c>
      <c r="AH48">
        <v>46.922145399999998</v>
      </c>
      <c r="AI48">
        <v>14.060030399999999</v>
      </c>
      <c r="AJ48">
        <v>0</v>
      </c>
      <c r="AK48">
        <v>15.571999999999997</v>
      </c>
      <c r="AL48">
        <v>0</v>
      </c>
      <c r="AM48">
        <v>4.9079790476190475</v>
      </c>
      <c r="AN48">
        <v>0.65042</v>
      </c>
      <c r="AO48">
        <v>8.8395215999999994</v>
      </c>
      <c r="AP48">
        <v>3.5370972000000003</v>
      </c>
      <c r="AQ48">
        <v>0</v>
      </c>
      <c r="AR48">
        <v>15.072470399999998</v>
      </c>
      <c r="AS48">
        <v>9.6986229600000016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25.22125576785983</v>
      </c>
      <c r="BB48">
        <f t="shared" si="0"/>
        <v>662.00645212647555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2.9482009632983335</v>
      </c>
      <c r="L49">
        <v>270.00646467430033</v>
      </c>
      <c r="M49">
        <v>27.612456747404845</v>
      </c>
      <c r="N49">
        <v>36.243133679029704</v>
      </c>
      <c r="O49">
        <v>0</v>
      </c>
      <c r="P49">
        <v>37.743944636678201</v>
      </c>
      <c r="Q49">
        <v>3.3529305423406282</v>
      </c>
      <c r="R49">
        <v>13.008766911584619</v>
      </c>
      <c r="S49">
        <v>8.1008571428571425</v>
      </c>
      <c r="T49">
        <v>0</v>
      </c>
      <c r="U49">
        <v>53.534344974268969</v>
      </c>
      <c r="V49">
        <v>3.4087476635514018</v>
      </c>
      <c r="W49">
        <v>13.775406979431475</v>
      </c>
      <c r="X49">
        <v>45.26186181817414</v>
      </c>
      <c r="Y49">
        <v>0</v>
      </c>
      <c r="Z49">
        <v>6.0321175200000008</v>
      </c>
      <c r="AA49">
        <v>13.088087999999999</v>
      </c>
      <c r="AB49">
        <v>12.121704816000001</v>
      </c>
      <c r="AC49">
        <v>8.9164694943999994</v>
      </c>
      <c r="AD49">
        <v>11.226333559999999</v>
      </c>
      <c r="AE49">
        <v>10.116147080000003</v>
      </c>
      <c r="AF49">
        <v>1.9662499999999996</v>
      </c>
      <c r="AG49">
        <v>11.959677600000001</v>
      </c>
      <c r="AH49">
        <v>46.922145399999998</v>
      </c>
      <c r="AI49">
        <v>14.060030399999999</v>
      </c>
      <c r="AJ49">
        <v>0</v>
      </c>
      <c r="AK49">
        <v>15.571999999999997</v>
      </c>
      <c r="AL49">
        <v>0</v>
      </c>
      <c r="AM49">
        <v>4.9079790476190475</v>
      </c>
      <c r="AN49">
        <v>0.65042</v>
      </c>
      <c r="AO49">
        <v>8.8395215999999994</v>
      </c>
      <c r="AP49">
        <v>2.90827992</v>
      </c>
      <c r="AQ49">
        <v>0</v>
      </c>
      <c r="AR49">
        <v>15.072470399999998</v>
      </c>
      <c r="AS49">
        <v>9.6986229600000016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26.022331573136093</v>
      </c>
      <c r="BB49">
        <f t="shared" si="0"/>
        <v>683.03304295780276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2.9482009632983335</v>
      </c>
      <c r="L50">
        <v>270.00646467430033</v>
      </c>
      <c r="M50">
        <v>27.612456747404845</v>
      </c>
      <c r="N50">
        <v>36.243133679029704</v>
      </c>
      <c r="O50">
        <v>0</v>
      </c>
      <c r="P50">
        <v>37.743944636678201</v>
      </c>
      <c r="Q50">
        <v>3.3529305423406282</v>
      </c>
      <c r="R50">
        <v>13.008766911584619</v>
      </c>
      <c r="S50">
        <v>8.1008571428571425</v>
      </c>
      <c r="T50">
        <v>0</v>
      </c>
      <c r="U50">
        <v>53.534344974268969</v>
      </c>
      <c r="V50">
        <v>3.4087476635514018</v>
      </c>
      <c r="W50">
        <v>13.775406979431475</v>
      </c>
      <c r="X50">
        <v>45.26186181817414</v>
      </c>
      <c r="Y50">
        <v>0</v>
      </c>
      <c r="Z50">
        <v>6.0321175200000008</v>
      </c>
      <c r="AA50">
        <v>13.088087999999999</v>
      </c>
      <c r="AB50">
        <v>12.121704816000001</v>
      </c>
      <c r="AC50">
        <v>8.9164694943999994</v>
      </c>
      <c r="AD50">
        <v>11.226333559999999</v>
      </c>
      <c r="AE50">
        <v>10.116147080000003</v>
      </c>
      <c r="AF50">
        <v>1.9662499999999996</v>
      </c>
      <c r="AG50">
        <v>11.959677600000001</v>
      </c>
      <c r="AH50">
        <v>46.922145399999998</v>
      </c>
      <c r="AI50">
        <v>14.060030399999999</v>
      </c>
      <c r="AJ50">
        <v>0</v>
      </c>
      <c r="AK50">
        <v>15.571999999999997</v>
      </c>
      <c r="AL50">
        <v>0</v>
      </c>
      <c r="AM50">
        <v>4.9079790476190475</v>
      </c>
      <c r="AN50">
        <v>0.65042</v>
      </c>
      <c r="AO50">
        <v>8.8395215999999994</v>
      </c>
      <c r="AP50">
        <v>2.90827992</v>
      </c>
      <c r="AQ50">
        <v>0</v>
      </c>
      <c r="AR50">
        <v>15.072470399999998</v>
      </c>
      <c r="AS50">
        <v>9.6986229600000016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26.022331573136093</v>
      </c>
      <c r="BB50">
        <f t="shared" si="0"/>
        <v>683.03304295780276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2.9482009632983335</v>
      </c>
      <c r="L51">
        <v>270.00456772693298</v>
      </c>
      <c r="M51">
        <v>27.612456747404845</v>
      </c>
      <c r="N51">
        <v>36.243133679029704</v>
      </c>
      <c r="O51">
        <v>0</v>
      </c>
      <c r="P51">
        <v>37.743944636678201</v>
      </c>
      <c r="Q51">
        <v>2.0039309446254063</v>
      </c>
      <c r="R51">
        <v>2.9987847484780521</v>
      </c>
      <c r="S51">
        <v>2.0023848670756648</v>
      </c>
      <c r="T51">
        <v>0</v>
      </c>
      <c r="U51">
        <v>53.534344974268969</v>
      </c>
      <c r="V51">
        <v>3.4087476635514018</v>
      </c>
      <c r="W51">
        <v>13.775406979431475</v>
      </c>
      <c r="X51">
        <v>45.26186181817414</v>
      </c>
      <c r="Y51">
        <v>0</v>
      </c>
      <c r="Z51">
        <v>2.01070584</v>
      </c>
      <c r="AA51">
        <v>13.088087999999999</v>
      </c>
      <c r="AB51">
        <v>12.121704816000001</v>
      </c>
      <c r="AC51">
        <v>8.9164694943999994</v>
      </c>
      <c r="AD51">
        <v>11.226333559999999</v>
      </c>
      <c r="AE51">
        <v>10.116147080000003</v>
      </c>
      <c r="AF51">
        <v>1.9662499999999996</v>
      </c>
      <c r="AG51">
        <v>11.959677600000001</v>
      </c>
      <c r="AH51">
        <v>46.922145399999998</v>
      </c>
      <c r="AI51">
        <v>14.060030399999999</v>
      </c>
      <c r="AJ51">
        <v>0</v>
      </c>
      <c r="AK51">
        <v>15.571999999999997</v>
      </c>
      <c r="AL51">
        <v>0</v>
      </c>
      <c r="AM51">
        <v>4.9079790476190475</v>
      </c>
      <c r="AN51">
        <v>0.65042</v>
      </c>
      <c r="AO51">
        <v>8.8395215999999994</v>
      </c>
      <c r="AP51">
        <v>2.90827992</v>
      </c>
      <c r="AQ51">
        <v>0</v>
      </c>
      <c r="AR51">
        <v>15.072470399999998</v>
      </c>
      <c r="AS51">
        <v>9.6986229600000016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25.233987429323669</v>
      </c>
      <c r="BB51">
        <f t="shared" si="0"/>
        <v>662.34062443764446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2.9482009632983335</v>
      </c>
      <c r="L52">
        <v>270.00456772693298</v>
      </c>
      <c r="M52">
        <v>27.612456747404845</v>
      </c>
      <c r="N52">
        <v>36.243133679029704</v>
      </c>
      <c r="O52">
        <v>0</v>
      </c>
      <c r="P52">
        <v>37.743944636678201</v>
      </c>
      <c r="Q52">
        <v>2.0039309446254063</v>
      </c>
      <c r="R52">
        <v>2.9987847484780521</v>
      </c>
      <c r="S52">
        <v>2.0023848670756648</v>
      </c>
      <c r="T52">
        <v>0</v>
      </c>
      <c r="U52">
        <v>53.534344974268969</v>
      </c>
      <c r="V52">
        <v>3.4087476635514018</v>
      </c>
      <c r="W52">
        <v>13.775406979431475</v>
      </c>
      <c r="X52">
        <v>45.26186181817414</v>
      </c>
      <c r="Y52">
        <v>0</v>
      </c>
      <c r="Z52">
        <v>2.01070584</v>
      </c>
      <c r="AA52">
        <v>13.088087999999999</v>
      </c>
      <c r="AB52">
        <v>12.121704816000001</v>
      </c>
      <c r="AC52">
        <v>8.9164694943999994</v>
      </c>
      <c r="AD52">
        <v>11.226333559999999</v>
      </c>
      <c r="AE52">
        <v>10.116147080000003</v>
      </c>
      <c r="AF52">
        <v>1.9662499999999996</v>
      </c>
      <c r="AG52">
        <v>11.959677600000001</v>
      </c>
      <c r="AH52">
        <v>46.922145399999998</v>
      </c>
      <c r="AI52">
        <v>14.060030399999999</v>
      </c>
      <c r="AJ52">
        <v>0</v>
      </c>
      <c r="AK52">
        <v>15.571999999999997</v>
      </c>
      <c r="AL52">
        <v>0</v>
      </c>
      <c r="AM52">
        <v>4.9079790476190475</v>
      </c>
      <c r="AN52">
        <v>0.65042</v>
      </c>
      <c r="AO52">
        <v>8.8395215999999994</v>
      </c>
      <c r="AP52">
        <v>2.90827992</v>
      </c>
      <c r="AQ52">
        <v>0</v>
      </c>
      <c r="AR52">
        <v>15.072470399999998</v>
      </c>
      <c r="AS52">
        <v>9.6986229600000016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25.233987429323669</v>
      </c>
      <c r="BB52">
        <f t="shared" si="0"/>
        <v>662.34062443764446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2.9481157514124297</v>
      </c>
      <c r="L53">
        <v>276.39557595159437</v>
      </c>
      <c r="M53">
        <v>27.612456747404845</v>
      </c>
      <c r="N53">
        <v>36.243133679029704</v>
      </c>
      <c r="O53">
        <v>0</v>
      </c>
      <c r="P53">
        <v>37.743944636678201</v>
      </c>
      <c r="Q53">
        <v>2.002394274300932</v>
      </c>
      <c r="R53">
        <v>3.0002009750390011</v>
      </c>
      <c r="S53">
        <v>2.0037337296620774</v>
      </c>
      <c r="T53">
        <v>0</v>
      </c>
      <c r="U53">
        <v>53.534344974268969</v>
      </c>
      <c r="V53">
        <v>3.6234050966608091</v>
      </c>
      <c r="W53">
        <v>13.775406979431475</v>
      </c>
      <c r="X53">
        <v>45.26186181817414</v>
      </c>
      <c r="Y53">
        <v>0</v>
      </c>
      <c r="Z53">
        <v>2.01070584</v>
      </c>
      <c r="AA53">
        <v>13.088087999999999</v>
      </c>
      <c r="AB53">
        <v>12.121704816000001</v>
      </c>
      <c r="AC53">
        <v>8.9164694943999994</v>
      </c>
      <c r="AD53">
        <v>11.226333559999999</v>
      </c>
      <c r="AE53">
        <v>10.116147080000003</v>
      </c>
      <c r="AF53">
        <v>1.9662499999999996</v>
      </c>
      <c r="AG53">
        <v>11.959677600000001</v>
      </c>
      <c r="AH53">
        <v>46.922145399999998</v>
      </c>
      <c r="AI53">
        <v>14.060030399999999</v>
      </c>
      <c r="AJ53">
        <v>0</v>
      </c>
      <c r="AK53">
        <v>15.571999999999997</v>
      </c>
      <c r="AL53">
        <v>0</v>
      </c>
      <c r="AM53">
        <v>4.9079790476190475</v>
      </c>
      <c r="AN53">
        <v>0.65042</v>
      </c>
      <c r="AO53">
        <v>8.8395215999999994</v>
      </c>
      <c r="AP53">
        <v>2.90827992</v>
      </c>
      <c r="AQ53">
        <v>0</v>
      </c>
      <c r="AR53">
        <v>15.072470399999998</v>
      </c>
      <c r="AS53">
        <v>9.6986229600000016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25.476456726621919</v>
      </c>
      <c r="BB53">
        <f t="shared" si="0"/>
        <v>668.70496400505397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2.9481157514124297</v>
      </c>
      <c r="L54">
        <v>279.69789354532298</v>
      </c>
      <c r="M54">
        <v>27.612456747404845</v>
      </c>
      <c r="N54">
        <v>36.243133679029704</v>
      </c>
      <c r="O54">
        <v>0</v>
      </c>
      <c r="P54">
        <v>37.743944636678201</v>
      </c>
      <c r="Q54">
        <v>2.002394274300932</v>
      </c>
      <c r="R54">
        <v>3.0002009750390011</v>
      </c>
      <c r="S54">
        <v>2.0037337296620774</v>
      </c>
      <c r="T54">
        <v>0</v>
      </c>
      <c r="U54">
        <v>53.534344974268969</v>
      </c>
      <c r="V54">
        <v>3.8412448132780082</v>
      </c>
      <c r="W54">
        <v>13.775406979431475</v>
      </c>
      <c r="X54">
        <v>45.26186181817414</v>
      </c>
      <c r="Y54">
        <v>0</v>
      </c>
      <c r="Z54">
        <v>2.01070584</v>
      </c>
      <c r="AA54">
        <v>13.088087999999999</v>
      </c>
      <c r="AB54">
        <v>12.121704816000001</v>
      </c>
      <c r="AC54">
        <v>8.9164694943999994</v>
      </c>
      <c r="AD54">
        <v>11.226333559999999</v>
      </c>
      <c r="AE54">
        <v>10.116147080000003</v>
      </c>
      <c r="AF54">
        <v>1.9662499999999996</v>
      </c>
      <c r="AG54">
        <v>11.959677600000001</v>
      </c>
      <c r="AH54">
        <v>46.922145399999998</v>
      </c>
      <c r="AI54">
        <v>14.060030399999999</v>
      </c>
      <c r="AJ54">
        <v>0</v>
      </c>
      <c r="AK54">
        <v>15.571999999999997</v>
      </c>
      <c r="AL54">
        <v>0</v>
      </c>
      <c r="AM54">
        <v>4.9079790476190475</v>
      </c>
      <c r="AN54">
        <v>0.65042</v>
      </c>
      <c r="AO54">
        <v>8.8395215999999994</v>
      </c>
      <c r="AP54">
        <v>2.90827992</v>
      </c>
      <c r="AQ54">
        <v>0</v>
      </c>
      <c r="AR54">
        <v>15.072470399999998</v>
      </c>
      <c r="AS54">
        <v>9.6986229600000016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25.605647068040184</v>
      </c>
      <c r="BB54">
        <f t="shared" si="0"/>
        <v>672.09593097398147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1.6193052627685804</v>
      </c>
      <c r="L55">
        <v>273.28971342485255</v>
      </c>
      <c r="M55">
        <v>27.612456747404845</v>
      </c>
      <c r="N55">
        <v>36.243133679029704</v>
      </c>
      <c r="O55">
        <v>0</v>
      </c>
      <c r="P55">
        <v>37.743944636678201</v>
      </c>
      <c r="Q55">
        <v>2.002394274300932</v>
      </c>
      <c r="R55">
        <v>3.0002009750390011</v>
      </c>
      <c r="S55">
        <v>2.0037337296620774</v>
      </c>
      <c r="T55">
        <v>0</v>
      </c>
      <c r="U55">
        <v>53.534344974268969</v>
      </c>
      <c r="V55">
        <v>1.7425333333333328</v>
      </c>
      <c r="W55">
        <v>6.9965749591725626</v>
      </c>
      <c r="X55">
        <v>25.008226922147461</v>
      </c>
      <c r="Y55">
        <v>0</v>
      </c>
      <c r="Z55">
        <v>2.01070584</v>
      </c>
      <c r="AA55">
        <v>13.088087999999999</v>
      </c>
      <c r="AB55">
        <v>12.121704816000001</v>
      </c>
      <c r="AC55">
        <v>8.9164694943999994</v>
      </c>
      <c r="AD55">
        <v>11.226333559999999</v>
      </c>
      <c r="AE55">
        <v>10.116147080000003</v>
      </c>
      <c r="AF55">
        <v>2.7224999999999997</v>
      </c>
      <c r="AG55">
        <v>11.959677600000001</v>
      </c>
      <c r="AH55">
        <v>46.922145399999998</v>
      </c>
      <c r="AI55">
        <v>14.060030399999999</v>
      </c>
      <c r="AJ55">
        <v>0</v>
      </c>
      <c r="AK55">
        <v>15.571999999999997</v>
      </c>
      <c r="AL55">
        <v>0</v>
      </c>
      <c r="AM55">
        <v>4.9079790476190475</v>
      </c>
      <c r="AN55">
        <v>0.65042</v>
      </c>
      <c r="AO55">
        <v>8.8395215999999994</v>
      </c>
      <c r="AP55">
        <v>2.90827992</v>
      </c>
      <c r="AQ55">
        <v>0</v>
      </c>
      <c r="AR55">
        <v>15.072470399999998</v>
      </c>
      <c r="AS55">
        <v>9.6986229600000016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24.280339774733413</v>
      </c>
      <c r="BB55">
        <f t="shared" si="0"/>
        <v>637.30931926194376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273.28971342485255</v>
      </c>
      <c r="M56">
        <v>27.612456747404845</v>
      </c>
      <c r="N56">
        <v>36.243133679029704</v>
      </c>
      <c r="O56">
        <v>0</v>
      </c>
      <c r="P56">
        <v>37.743944636678201</v>
      </c>
      <c r="Q56">
        <v>2.002394274300932</v>
      </c>
      <c r="R56">
        <v>3.0002009750390011</v>
      </c>
      <c r="S56">
        <v>2.0037337296620774</v>
      </c>
      <c r="T56">
        <v>0</v>
      </c>
      <c r="U56">
        <v>53.534344974268969</v>
      </c>
      <c r="V56">
        <v>1.7425333333333328</v>
      </c>
      <c r="W56">
        <v>6.9965749591725626</v>
      </c>
      <c r="X56">
        <v>25.008226922147461</v>
      </c>
      <c r="Y56">
        <v>0</v>
      </c>
      <c r="Z56">
        <v>2.01070584</v>
      </c>
      <c r="AA56">
        <v>13.088087999999999</v>
      </c>
      <c r="AB56">
        <v>12.121704816000001</v>
      </c>
      <c r="AC56">
        <v>8.9164694943999994</v>
      </c>
      <c r="AD56">
        <v>11.226333559999999</v>
      </c>
      <c r="AE56">
        <v>10.116147080000003</v>
      </c>
      <c r="AF56">
        <v>2.7224999999999997</v>
      </c>
      <c r="AG56">
        <v>11.959677600000001</v>
      </c>
      <c r="AH56">
        <v>46.922145399999998</v>
      </c>
      <c r="AI56">
        <v>14.060030399999999</v>
      </c>
      <c r="AJ56">
        <v>0</v>
      </c>
      <c r="AK56">
        <v>15.571999999999997</v>
      </c>
      <c r="AL56">
        <v>0</v>
      </c>
      <c r="AM56">
        <v>4.9079790476190475</v>
      </c>
      <c r="AN56">
        <v>0.65042</v>
      </c>
      <c r="AO56">
        <v>8.8395215999999994</v>
      </c>
      <c r="AP56">
        <v>2.90827992</v>
      </c>
      <c r="AQ56">
        <v>0</v>
      </c>
      <c r="AR56">
        <v>15.072470399999998</v>
      </c>
      <c r="AS56">
        <v>9.6986229600000016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24.220911275261763</v>
      </c>
      <c r="BB56">
        <f t="shared" si="0"/>
        <v>635.74944249864677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276.35142464321217</v>
      </c>
      <c r="M57">
        <v>27.612456747404845</v>
      </c>
      <c r="N57">
        <v>36.243133679029704</v>
      </c>
      <c r="O57">
        <v>0</v>
      </c>
      <c r="P57">
        <v>37.743944636678201</v>
      </c>
      <c r="Q57">
        <v>2.002394274300932</v>
      </c>
      <c r="R57">
        <v>3.0002009750390011</v>
      </c>
      <c r="S57">
        <v>2.0037337296620774</v>
      </c>
      <c r="T57">
        <v>0</v>
      </c>
      <c r="U57">
        <v>53.534344974268969</v>
      </c>
      <c r="V57">
        <v>4.3705473632812497</v>
      </c>
      <c r="W57">
        <v>13.781140177849634</v>
      </c>
      <c r="X57">
        <v>45.26186181817414</v>
      </c>
      <c r="Y57">
        <v>0</v>
      </c>
      <c r="Z57">
        <v>2.01070584</v>
      </c>
      <c r="AA57">
        <v>13.088087999999999</v>
      </c>
      <c r="AB57">
        <v>12.121704816000001</v>
      </c>
      <c r="AC57">
        <v>8.9164694943999994</v>
      </c>
      <c r="AD57">
        <v>11.226333559999999</v>
      </c>
      <c r="AE57">
        <v>5.1171172</v>
      </c>
      <c r="AF57">
        <v>2.7224999999999997</v>
      </c>
      <c r="AG57">
        <v>11.959677600000001</v>
      </c>
      <c r="AH57">
        <v>46.922145399999998</v>
      </c>
      <c r="AI57">
        <v>9.7639099999999992</v>
      </c>
      <c r="AJ57">
        <v>0</v>
      </c>
      <c r="AK57">
        <v>15.571999999999997</v>
      </c>
      <c r="AL57">
        <v>0</v>
      </c>
      <c r="AM57">
        <v>4.9079790476190475</v>
      </c>
      <c r="AN57">
        <v>0.65042</v>
      </c>
      <c r="AO57">
        <v>8.8395215999999994</v>
      </c>
      <c r="AP57">
        <v>1.1397313199999999</v>
      </c>
      <c r="AQ57">
        <v>0</v>
      </c>
      <c r="AR57">
        <v>15.072470399999998</v>
      </c>
      <c r="AS57">
        <v>9.6986229600000016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25.015987732189011</v>
      </c>
      <c r="BB57">
        <f t="shared" si="0"/>
        <v>656.61859252473084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280.29020309182027</v>
      </c>
      <c r="M58">
        <v>27.612456747404845</v>
      </c>
      <c r="N58">
        <v>36.243133679029704</v>
      </c>
      <c r="O58">
        <v>0</v>
      </c>
      <c r="P58">
        <v>37.743944636678201</v>
      </c>
      <c r="Q58">
        <v>2.002394274300932</v>
      </c>
      <c r="R58">
        <v>3.0002009750390011</v>
      </c>
      <c r="S58">
        <v>2.0037337296620774</v>
      </c>
      <c r="T58">
        <v>0</v>
      </c>
      <c r="U58">
        <v>53.534344974268969</v>
      </c>
      <c r="V58">
        <v>4.5806460391425912</v>
      </c>
      <c r="W58">
        <v>13.781140177849634</v>
      </c>
      <c r="X58">
        <v>45.26186181817414</v>
      </c>
      <c r="Y58">
        <v>0</v>
      </c>
      <c r="Z58">
        <v>2.01070584</v>
      </c>
      <c r="AA58">
        <v>13.088087999999999</v>
      </c>
      <c r="AB58">
        <v>12.121704816000001</v>
      </c>
      <c r="AC58">
        <v>8.9164694943999994</v>
      </c>
      <c r="AD58">
        <v>11.226333559999999</v>
      </c>
      <c r="AE58">
        <v>5.1171172</v>
      </c>
      <c r="AF58">
        <v>2.7224999999999997</v>
      </c>
      <c r="AG58">
        <v>11.959677600000001</v>
      </c>
      <c r="AH58">
        <v>46.922145399999998</v>
      </c>
      <c r="AI58">
        <v>9.7639099999999992</v>
      </c>
      <c r="AJ58">
        <v>0</v>
      </c>
      <c r="AK58">
        <v>15.571999999999997</v>
      </c>
      <c r="AL58">
        <v>0</v>
      </c>
      <c r="AM58">
        <v>4.9079790476190475</v>
      </c>
      <c r="AN58">
        <v>0.65042</v>
      </c>
      <c r="AO58">
        <v>8.8395215999999994</v>
      </c>
      <c r="AP58">
        <v>1.1397313199999999</v>
      </c>
      <c r="AQ58">
        <v>0</v>
      </c>
      <c r="AR58">
        <v>15.072470399999998</v>
      </c>
      <c r="AS58">
        <v>9.6986229600000016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25.168252248190278</v>
      </c>
      <c r="BB58">
        <f t="shared" si="0"/>
        <v>660.61520513319908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279.69789354532298</v>
      </c>
      <c r="M59">
        <v>27.612456747404845</v>
      </c>
      <c r="N59">
        <v>36.243133679029704</v>
      </c>
      <c r="O59">
        <v>0</v>
      </c>
      <c r="P59">
        <v>37.743944636678201</v>
      </c>
      <c r="Q59">
        <v>2.002394274300932</v>
      </c>
      <c r="R59">
        <v>3.0002009750390011</v>
      </c>
      <c r="S59">
        <v>2.0037337296620774</v>
      </c>
      <c r="T59">
        <v>0</v>
      </c>
      <c r="U59">
        <v>53.534344974268969</v>
      </c>
      <c r="V59">
        <v>4.7957161921708185</v>
      </c>
      <c r="W59">
        <v>13.781140177849634</v>
      </c>
      <c r="X59">
        <v>45.26186181817414</v>
      </c>
      <c r="Y59">
        <v>0</v>
      </c>
      <c r="Z59">
        <v>2.01070584</v>
      </c>
      <c r="AA59">
        <v>13.088087999999999</v>
      </c>
      <c r="AB59">
        <v>12.121704816000001</v>
      </c>
      <c r="AC59">
        <v>8.9164694943999994</v>
      </c>
      <c r="AD59">
        <v>11.226333559999999</v>
      </c>
      <c r="AE59">
        <v>5.1171172</v>
      </c>
      <c r="AF59">
        <v>2.7224999999999997</v>
      </c>
      <c r="AG59">
        <v>11.959677600000001</v>
      </c>
      <c r="AH59">
        <v>46.922145399999998</v>
      </c>
      <c r="AI59">
        <v>9.7639099999999992</v>
      </c>
      <c r="AJ59">
        <v>0</v>
      </c>
      <c r="AK59">
        <v>15.571999999999997</v>
      </c>
      <c r="AL59">
        <v>0</v>
      </c>
      <c r="AM59">
        <v>4.9079790476190475</v>
      </c>
      <c r="AN59">
        <v>0.65042</v>
      </c>
      <c r="AO59">
        <v>8.8395215999999994</v>
      </c>
      <c r="AP59">
        <v>1.1397313199999999</v>
      </c>
      <c r="AQ59">
        <v>0</v>
      </c>
      <c r="AR59">
        <v>15.072470399999998</v>
      </c>
      <c r="AS59">
        <v>9.6986229600000016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25.154407309669516</v>
      </c>
      <c r="BB59">
        <f t="shared" si="0"/>
        <v>660.25181067825076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279.69789354532298</v>
      </c>
      <c r="M60">
        <v>27.612456747404845</v>
      </c>
      <c r="N60">
        <v>36.243133679029704</v>
      </c>
      <c r="O60">
        <v>0</v>
      </c>
      <c r="P60">
        <v>37.743944636678201</v>
      </c>
      <c r="Q60">
        <v>3.3543917045454541</v>
      </c>
      <c r="R60">
        <v>13.003292434117313</v>
      </c>
      <c r="S60">
        <v>8.0987917620137306</v>
      </c>
      <c r="T60">
        <v>0</v>
      </c>
      <c r="U60">
        <v>53.534344974268969</v>
      </c>
      <c r="V60">
        <v>5.0118861158432715</v>
      </c>
      <c r="W60">
        <v>13.781140177849634</v>
      </c>
      <c r="X60">
        <v>45.26186181817414</v>
      </c>
      <c r="Y60">
        <v>0</v>
      </c>
      <c r="Z60">
        <v>2.01070584</v>
      </c>
      <c r="AA60">
        <v>13.088087999999999</v>
      </c>
      <c r="AB60">
        <v>12.121704816000001</v>
      </c>
      <c r="AC60">
        <v>8.9164694943999994</v>
      </c>
      <c r="AD60">
        <v>11.226333559999999</v>
      </c>
      <c r="AE60">
        <v>5.1171172</v>
      </c>
      <c r="AF60">
        <v>2.7224999999999997</v>
      </c>
      <c r="AG60">
        <v>11.959677600000001</v>
      </c>
      <c r="AH60">
        <v>46.922145399999998</v>
      </c>
      <c r="AI60">
        <v>9.7639099999999992</v>
      </c>
      <c r="AJ60">
        <v>0</v>
      </c>
      <c r="AK60">
        <v>15.571999999999997</v>
      </c>
      <c r="AL60">
        <v>0</v>
      </c>
      <c r="AM60">
        <v>4.9079790476190475</v>
      </c>
      <c r="AN60">
        <v>0.65042</v>
      </c>
      <c r="AO60">
        <v>8.8395215999999994</v>
      </c>
      <c r="AP60">
        <v>1.1397313199999999</v>
      </c>
      <c r="AQ60">
        <v>0</v>
      </c>
      <c r="AR60">
        <v>15.072470399999998</v>
      </c>
      <c r="AS60">
        <v>9.6986229600000016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25.802761444136735</v>
      </c>
      <c r="BB60">
        <f t="shared" si="0"/>
        <v>677.26977338913048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2.9482009632983335</v>
      </c>
      <c r="L61">
        <v>339.99952813495344</v>
      </c>
      <c r="M61">
        <v>27.612456747404845</v>
      </c>
      <c r="N61">
        <v>36.243133679029704</v>
      </c>
      <c r="O61">
        <v>0</v>
      </c>
      <c r="P61">
        <v>37.743944636678201</v>
      </c>
      <c r="Q61">
        <v>3.3529305423406282</v>
      </c>
      <c r="R61">
        <v>13.008766911584619</v>
      </c>
      <c r="S61">
        <v>8.1008571428571425</v>
      </c>
      <c r="T61">
        <v>0</v>
      </c>
      <c r="U61">
        <v>53.534344974268969</v>
      </c>
      <c r="V61">
        <v>5.2224588414634141</v>
      </c>
      <c r="W61">
        <v>13.775406979431475</v>
      </c>
      <c r="X61">
        <v>45.26186181817414</v>
      </c>
      <c r="Y61">
        <v>0</v>
      </c>
      <c r="Z61">
        <v>2.01070584</v>
      </c>
      <c r="AA61">
        <v>13.088087999999999</v>
      </c>
      <c r="AB61">
        <v>12.121704816000001</v>
      </c>
      <c r="AC61">
        <v>8.9164694943999994</v>
      </c>
      <c r="AD61">
        <v>11.226333559999999</v>
      </c>
      <c r="AE61">
        <v>5.1171172</v>
      </c>
      <c r="AF61">
        <v>2.7224999999999997</v>
      </c>
      <c r="AG61">
        <v>11.959677600000001</v>
      </c>
      <c r="AH61">
        <v>46.922145399999998</v>
      </c>
      <c r="AI61">
        <v>9.7639099999999992</v>
      </c>
      <c r="AJ61">
        <v>0</v>
      </c>
      <c r="AK61">
        <v>15.571999999999997</v>
      </c>
      <c r="AL61">
        <v>0</v>
      </c>
      <c r="AM61">
        <v>4.9079790476190475</v>
      </c>
      <c r="AN61">
        <v>0.65042</v>
      </c>
      <c r="AO61">
        <v>8.8395215999999994</v>
      </c>
      <c r="AP61">
        <v>2.90827992</v>
      </c>
      <c r="AQ61">
        <v>0</v>
      </c>
      <c r="AR61">
        <v>15.072470399999998</v>
      </c>
      <c r="AS61">
        <v>9.6986229600000016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28.196676723124448</v>
      </c>
      <c r="BB61">
        <f t="shared" si="0"/>
        <v>740.10516048637953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2.9482009632983335</v>
      </c>
      <c r="L62">
        <v>460.92764052263385</v>
      </c>
      <c r="M62">
        <v>27.612456747404845</v>
      </c>
      <c r="N62">
        <v>36.243133679029704</v>
      </c>
      <c r="O62">
        <v>0</v>
      </c>
      <c r="P62">
        <v>37.743944636678201</v>
      </c>
      <c r="Q62">
        <v>3.3529305423406282</v>
      </c>
      <c r="R62">
        <v>13.008766911584619</v>
      </c>
      <c r="S62">
        <v>8.1008571428571425</v>
      </c>
      <c r="T62">
        <v>0</v>
      </c>
      <c r="U62">
        <v>53.534344974268969</v>
      </c>
      <c r="V62">
        <v>5.2224588414634141</v>
      </c>
      <c r="W62">
        <v>13.775406979431475</v>
      </c>
      <c r="X62">
        <v>45.26186181817414</v>
      </c>
      <c r="Y62">
        <v>0</v>
      </c>
      <c r="Z62">
        <v>2.01070584</v>
      </c>
      <c r="AA62">
        <v>13.088087999999999</v>
      </c>
      <c r="AB62">
        <v>12.121704816000001</v>
      </c>
      <c r="AC62">
        <v>8.9164694943999994</v>
      </c>
      <c r="AD62">
        <v>11.226333559999999</v>
      </c>
      <c r="AE62">
        <v>5.1171172</v>
      </c>
      <c r="AF62">
        <v>2.7224999999999997</v>
      </c>
      <c r="AG62">
        <v>11.959677600000001</v>
      </c>
      <c r="AH62">
        <v>46.922145399999998</v>
      </c>
      <c r="AI62">
        <v>9.7639099999999992</v>
      </c>
      <c r="AJ62">
        <v>0</v>
      </c>
      <c r="AK62">
        <v>15.571999999999997</v>
      </c>
      <c r="AL62">
        <v>0</v>
      </c>
      <c r="AM62">
        <v>4.9079790476190475</v>
      </c>
      <c r="AN62">
        <v>0.65042</v>
      </c>
      <c r="AO62">
        <v>8.8395215999999994</v>
      </c>
      <c r="AP62">
        <v>2.90827992</v>
      </c>
      <c r="AQ62">
        <v>0</v>
      </c>
      <c r="AR62">
        <v>15.072470399999998</v>
      </c>
      <c r="AS62">
        <v>9.6986229600000016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32.634738776441644</v>
      </c>
      <c r="BB62">
        <f t="shared" si="0"/>
        <v>856.59521082074275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2.9482009632983335</v>
      </c>
      <c r="L63">
        <v>460.92764052263385</v>
      </c>
      <c r="M63">
        <v>27.612456747404845</v>
      </c>
      <c r="N63">
        <v>36.243133679029704</v>
      </c>
      <c r="O63">
        <v>0</v>
      </c>
      <c r="P63">
        <v>37.743944636678201</v>
      </c>
      <c r="Q63">
        <v>3.3529305423406282</v>
      </c>
      <c r="R63">
        <v>13.008766911584619</v>
      </c>
      <c r="S63">
        <v>8.1008571428571425</v>
      </c>
      <c r="T63">
        <v>0</v>
      </c>
      <c r="U63">
        <v>53.534344974268969</v>
      </c>
      <c r="V63">
        <v>5.2224588414634141</v>
      </c>
      <c r="W63">
        <v>13.775406979431475</v>
      </c>
      <c r="X63">
        <v>45.26186181817414</v>
      </c>
      <c r="Y63">
        <v>0</v>
      </c>
      <c r="Z63">
        <v>6.0321175200000008</v>
      </c>
      <c r="AA63">
        <v>13.088087999999999</v>
      </c>
      <c r="AB63">
        <v>12.121704816000001</v>
      </c>
      <c r="AC63">
        <v>8.9164694943999994</v>
      </c>
      <c r="AD63">
        <v>11.226333559999999</v>
      </c>
      <c r="AE63">
        <v>5.1171172</v>
      </c>
      <c r="AF63">
        <v>2.7224999999999997</v>
      </c>
      <c r="AG63">
        <v>11.959677600000001</v>
      </c>
      <c r="AH63">
        <v>46.922145399999998</v>
      </c>
      <c r="AI63">
        <v>9.7639099999999992</v>
      </c>
      <c r="AJ63">
        <v>0</v>
      </c>
      <c r="AK63">
        <v>15.571999999999997</v>
      </c>
      <c r="AL63">
        <v>0</v>
      </c>
      <c r="AM63">
        <v>4.9079790476190475</v>
      </c>
      <c r="AN63">
        <v>0.65042</v>
      </c>
      <c r="AO63">
        <v>8.8395215999999994</v>
      </c>
      <c r="AP63">
        <v>3.0654842399999995</v>
      </c>
      <c r="AQ63">
        <v>0</v>
      </c>
      <c r="AR63">
        <v>15.072470399999998</v>
      </c>
      <c r="AS63">
        <v>9.6986229600000016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32.788093983641637</v>
      </c>
      <c r="BB63">
        <f t="shared" si="0"/>
        <v>860.6204716135428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2.9482009632983335</v>
      </c>
      <c r="L64">
        <v>460.92764052263385</v>
      </c>
      <c r="M64">
        <v>27.612456747404845</v>
      </c>
      <c r="N64">
        <v>36.243133679029704</v>
      </c>
      <c r="O64">
        <v>0</v>
      </c>
      <c r="P64">
        <v>37.743944636678201</v>
      </c>
      <c r="Q64">
        <v>3.3529305423406282</v>
      </c>
      <c r="R64">
        <v>13.008766911584619</v>
      </c>
      <c r="S64">
        <v>8.1008571428571425</v>
      </c>
      <c r="T64">
        <v>0</v>
      </c>
      <c r="U64">
        <v>53.534344974268969</v>
      </c>
      <c r="V64">
        <v>5.2224588414634141</v>
      </c>
      <c r="W64">
        <v>13.775406979431475</v>
      </c>
      <c r="X64">
        <v>45.26186181817414</v>
      </c>
      <c r="Y64">
        <v>0</v>
      </c>
      <c r="Z64">
        <v>6.0321175200000008</v>
      </c>
      <c r="AA64">
        <v>13.088087999999999</v>
      </c>
      <c r="AB64">
        <v>12.121704816000001</v>
      </c>
      <c r="AC64">
        <v>8.9164694943999994</v>
      </c>
      <c r="AD64">
        <v>11.226333559999999</v>
      </c>
      <c r="AE64">
        <v>5.1171172</v>
      </c>
      <c r="AF64">
        <v>2.7224999999999997</v>
      </c>
      <c r="AG64">
        <v>11.959677600000001</v>
      </c>
      <c r="AH64">
        <v>46.922145399999998</v>
      </c>
      <c r="AI64">
        <v>9.7639099999999992</v>
      </c>
      <c r="AJ64">
        <v>0</v>
      </c>
      <c r="AK64">
        <v>15.571999999999997</v>
      </c>
      <c r="AL64">
        <v>0</v>
      </c>
      <c r="AM64">
        <v>4.9079790476190475</v>
      </c>
      <c r="AN64">
        <v>0.65042</v>
      </c>
      <c r="AO64">
        <v>8.8395215999999994</v>
      </c>
      <c r="AP64">
        <v>3.0654842399999995</v>
      </c>
      <c r="AQ64">
        <v>0</v>
      </c>
      <c r="AR64">
        <v>15.072470399999998</v>
      </c>
      <c r="AS64">
        <v>9.6986229600000016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32.788093983641637</v>
      </c>
      <c r="BB64">
        <f t="shared" si="0"/>
        <v>860.6204716135428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2.9481102409263524</v>
      </c>
      <c r="L65">
        <v>460.92764052263385</v>
      </c>
      <c r="M65">
        <v>27.612456747404845</v>
      </c>
      <c r="N65">
        <v>36.243133679029704</v>
      </c>
      <c r="O65">
        <v>0</v>
      </c>
      <c r="P65">
        <v>37.743944636678201</v>
      </c>
      <c r="Q65">
        <v>3.3529305423406282</v>
      </c>
      <c r="R65">
        <v>13.008766911584619</v>
      </c>
      <c r="S65">
        <v>8.1008571428571425</v>
      </c>
      <c r="T65">
        <v>0</v>
      </c>
      <c r="U65">
        <v>53.534344974268969</v>
      </c>
      <c r="V65">
        <v>5.2224588414634141</v>
      </c>
      <c r="W65">
        <v>13.775406979431475</v>
      </c>
      <c r="X65">
        <v>45.26186181817414</v>
      </c>
      <c r="Y65">
        <v>0</v>
      </c>
      <c r="Z65">
        <v>6.0321175200000008</v>
      </c>
      <c r="AA65">
        <v>13.088087999999999</v>
      </c>
      <c r="AB65">
        <v>12.121704816000001</v>
      </c>
      <c r="AC65">
        <v>8.9164694943999994</v>
      </c>
      <c r="AD65">
        <v>11.226333559999999</v>
      </c>
      <c r="AE65">
        <v>5.1171172</v>
      </c>
      <c r="AF65">
        <v>2.7224999999999997</v>
      </c>
      <c r="AG65">
        <v>11.959677600000001</v>
      </c>
      <c r="AH65">
        <v>46.922145399999998</v>
      </c>
      <c r="AI65">
        <v>9.7639099999999992</v>
      </c>
      <c r="AJ65">
        <v>0</v>
      </c>
      <c r="AK65">
        <v>15.571999999999997</v>
      </c>
      <c r="AL65">
        <v>0</v>
      </c>
      <c r="AM65">
        <v>4.9079790476190475</v>
      </c>
      <c r="AN65">
        <v>0.65042</v>
      </c>
      <c r="AO65">
        <v>8.8395215999999994</v>
      </c>
      <c r="AP65">
        <v>3.0654842399999995</v>
      </c>
      <c r="AQ65">
        <v>0</v>
      </c>
      <c r="AR65">
        <v>15.072470399999998</v>
      </c>
      <c r="AS65">
        <v>9.6986229600000016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32.788090640953179</v>
      </c>
      <c r="BB65">
        <f t="shared" si="0"/>
        <v>860.62038423385923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2.9482717611280065</v>
      </c>
      <c r="L66">
        <v>460.92764052263385</v>
      </c>
      <c r="M66">
        <v>27.612456747404845</v>
      </c>
      <c r="N66">
        <v>36.243133679029704</v>
      </c>
      <c r="O66">
        <v>0</v>
      </c>
      <c r="P66">
        <v>37.743944636678201</v>
      </c>
      <c r="Q66">
        <v>3.3529305423406282</v>
      </c>
      <c r="R66">
        <v>13.008766911584619</v>
      </c>
      <c r="S66">
        <v>8.1008571428571425</v>
      </c>
      <c r="T66">
        <v>0</v>
      </c>
      <c r="U66">
        <v>53.534344974268969</v>
      </c>
      <c r="V66">
        <v>5.2224588414634141</v>
      </c>
      <c r="W66">
        <v>13.775406979431475</v>
      </c>
      <c r="X66">
        <v>45.26186181817414</v>
      </c>
      <c r="Y66">
        <v>0</v>
      </c>
      <c r="Z66">
        <v>6.0321175200000008</v>
      </c>
      <c r="AA66">
        <v>13.088087999999999</v>
      </c>
      <c r="AB66">
        <v>12.121704816000001</v>
      </c>
      <c r="AC66">
        <v>8.9164694943999994</v>
      </c>
      <c r="AD66">
        <v>11.226333559999999</v>
      </c>
      <c r="AE66">
        <v>5.1171172</v>
      </c>
      <c r="AF66">
        <v>2.7224999999999997</v>
      </c>
      <c r="AG66">
        <v>11.959677600000001</v>
      </c>
      <c r="AH66">
        <v>46.922145399999998</v>
      </c>
      <c r="AI66">
        <v>9.7639099999999992</v>
      </c>
      <c r="AJ66">
        <v>0</v>
      </c>
      <c r="AK66">
        <v>15.571999999999997</v>
      </c>
      <c r="AL66">
        <v>0</v>
      </c>
      <c r="AM66">
        <v>4.9079790476190475</v>
      </c>
      <c r="AN66">
        <v>0.65042</v>
      </c>
      <c r="AO66">
        <v>8.8395215999999994</v>
      </c>
      <c r="AP66">
        <v>3.0654842399999995</v>
      </c>
      <c r="AQ66">
        <v>0</v>
      </c>
      <c r="AR66">
        <v>15.072470399999998</v>
      </c>
      <c r="AS66">
        <v>9.6986229600000016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32.78809656971319</v>
      </c>
      <c r="BB66">
        <f t="shared" si="0"/>
        <v>860.62053982530097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3.0623849205094427</v>
      </c>
      <c r="L67">
        <v>460.93403309446251</v>
      </c>
      <c r="M67">
        <v>27.612456747404845</v>
      </c>
      <c r="N67">
        <v>36.243133679029704</v>
      </c>
      <c r="O67">
        <v>0</v>
      </c>
      <c r="P67">
        <v>37.743944636678201</v>
      </c>
      <c r="Q67">
        <v>3.3535493227990965</v>
      </c>
      <c r="R67">
        <v>13.005222700707476</v>
      </c>
      <c r="S67">
        <v>8.1005236907730662</v>
      </c>
      <c r="T67">
        <v>0</v>
      </c>
      <c r="U67">
        <v>53.534344974268969</v>
      </c>
      <c r="V67">
        <v>5.2224588414634141</v>
      </c>
      <c r="W67">
        <v>13.775406979431475</v>
      </c>
      <c r="X67">
        <v>45.26186181817414</v>
      </c>
      <c r="Y67">
        <v>0</v>
      </c>
      <c r="Z67">
        <v>6.0321175200000008</v>
      </c>
      <c r="AA67">
        <v>13.088087999999999</v>
      </c>
      <c r="AB67">
        <v>12.121704816000001</v>
      </c>
      <c r="AC67">
        <v>8.9164694943999994</v>
      </c>
      <c r="AD67">
        <v>11.226333559999999</v>
      </c>
      <c r="AE67">
        <v>5.1171172</v>
      </c>
      <c r="AF67">
        <v>2.7224999999999997</v>
      </c>
      <c r="AG67">
        <v>11.959677600000001</v>
      </c>
      <c r="AH67">
        <v>46.922145399999998</v>
      </c>
      <c r="AI67">
        <v>9.7639099999999992</v>
      </c>
      <c r="AJ67">
        <v>0</v>
      </c>
      <c r="AK67">
        <v>15.571999999999997</v>
      </c>
      <c r="AL67">
        <v>0</v>
      </c>
      <c r="AM67">
        <v>4.9079790476190475</v>
      </c>
      <c r="AN67">
        <v>0.65042</v>
      </c>
      <c r="AO67">
        <v>8.8395215999999994</v>
      </c>
      <c r="AP67">
        <v>3.0654842399999995</v>
      </c>
      <c r="AQ67">
        <v>0</v>
      </c>
      <c r="AR67">
        <v>15.072470399999998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32.792399470976044</v>
      </c>
      <c r="BB67">
        <f t="shared" si="0"/>
        <v>860.73348377274533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2.9481667521721135</v>
      </c>
      <c r="L68">
        <v>460.93403309446251</v>
      </c>
      <c r="M68">
        <v>27.612456747404845</v>
      </c>
      <c r="N68">
        <v>36.243133679029704</v>
      </c>
      <c r="O68">
        <v>0</v>
      </c>
      <c r="P68">
        <v>37.743944636678201</v>
      </c>
      <c r="Q68">
        <v>3.3535493227990965</v>
      </c>
      <c r="R68">
        <v>13.005222700707476</v>
      </c>
      <c r="S68">
        <v>8.1005236907730662</v>
      </c>
      <c r="T68">
        <v>0</v>
      </c>
      <c r="U68">
        <v>53.534344974268969</v>
      </c>
      <c r="V68">
        <v>5.2224588414634141</v>
      </c>
      <c r="W68">
        <v>13.775406979431475</v>
      </c>
      <c r="X68">
        <v>45.26186181817414</v>
      </c>
      <c r="Y68">
        <v>0</v>
      </c>
      <c r="Z68">
        <v>6.0321175200000008</v>
      </c>
      <c r="AA68">
        <v>13.088087999999999</v>
      </c>
      <c r="AB68">
        <v>12.121704816000001</v>
      </c>
      <c r="AC68">
        <v>8.9164694943999994</v>
      </c>
      <c r="AD68">
        <v>11.226333559999999</v>
      </c>
      <c r="AE68">
        <v>5.1171172</v>
      </c>
      <c r="AF68">
        <v>2.7224999999999997</v>
      </c>
      <c r="AG68">
        <v>11.959677600000001</v>
      </c>
      <c r="AH68">
        <v>46.922145399999998</v>
      </c>
      <c r="AI68">
        <v>9.7639099999999992</v>
      </c>
      <c r="AJ68">
        <v>0</v>
      </c>
      <c r="AK68">
        <v>15.571999999999997</v>
      </c>
      <c r="AL68">
        <v>0</v>
      </c>
      <c r="AM68">
        <v>4.9079790476190475</v>
      </c>
      <c r="AN68">
        <v>0.65042</v>
      </c>
      <c r="AO68">
        <v>8.8395215999999994</v>
      </c>
      <c r="AP68">
        <v>3.0654842399999995</v>
      </c>
      <c r="AQ68">
        <v>0</v>
      </c>
      <c r="AR68">
        <v>15.072470399999998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32.788207663702323</v>
      </c>
      <c r="BB68">
        <f t="shared" ref="BB68:BB99" si="1">SUM(B68:AZ68)-BA68</f>
        <v>860.62345741168178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2.9482281854114261</v>
      </c>
      <c r="L69">
        <v>460.93403309446251</v>
      </c>
      <c r="M69">
        <v>27.612456747404845</v>
      </c>
      <c r="N69">
        <v>36.243133679029704</v>
      </c>
      <c r="O69">
        <v>0</v>
      </c>
      <c r="P69">
        <v>37.743944636678201</v>
      </c>
      <c r="Q69">
        <v>3.3535493227990965</v>
      </c>
      <c r="R69">
        <v>13.005222700707476</v>
      </c>
      <c r="S69">
        <v>8.1005236907730662</v>
      </c>
      <c r="T69">
        <v>0</v>
      </c>
      <c r="U69">
        <v>53.534344974268969</v>
      </c>
      <c r="V69">
        <v>5.2224588414634141</v>
      </c>
      <c r="W69">
        <v>13.775406979431475</v>
      </c>
      <c r="X69">
        <v>45.26186181817414</v>
      </c>
      <c r="Y69">
        <v>0</v>
      </c>
      <c r="Z69">
        <v>6.0321175200000008</v>
      </c>
      <c r="AA69">
        <v>13.088087999999999</v>
      </c>
      <c r="AB69">
        <v>12.121704816000001</v>
      </c>
      <c r="AC69">
        <v>8.9164694943999994</v>
      </c>
      <c r="AD69">
        <v>11.226333559999999</v>
      </c>
      <c r="AE69">
        <v>5.1171172</v>
      </c>
      <c r="AF69">
        <v>2.7224999999999997</v>
      </c>
      <c r="AG69">
        <v>11.959677600000001</v>
      </c>
      <c r="AH69">
        <v>46.922145399999998</v>
      </c>
      <c r="AI69">
        <v>5.8583460000000001</v>
      </c>
      <c r="AJ69">
        <v>0</v>
      </c>
      <c r="AK69">
        <v>15.571999999999997</v>
      </c>
      <c r="AL69">
        <v>0</v>
      </c>
      <c r="AM69">
        <v>4.9079790476190475</v>
      </c>
      <c r="AN69">
        <v>0.65042</v>
      </c>
      <c r="AO69">
        <v>8.8395215999999994</v>
      </c>
      <c r="AP69">
        <v>3.0654842399999995</v>
      </c>
      <c r="AQ69">
        <v>0</v>
      </c>
      <c r="AR69">
        <v>15.072470399999998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32.644875411960463</v>
      </c>
      <c r="BB69">
        <f t="shared" si="1"/>
        <v>856.86128709666286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3.0311604237644585</v>
      </c>
      <c r="L70">
        <v>460.93403309446251</v>
      </c>
      <c r="M70">
        <v>27.612456747404845</v>
      </c>
      <c r="N70">
        <v>36.243133679029704</v>
      </c>
      <c r="O70">
        <v>0</v>
      </c>
      <c r="P70">
        <v>37.743944636678201</v>
      </c>
      <c r="Q70">
        <v>3.3535493227990965</v>
      </c>
      <c r="R70">
        <v>13.005222700707476</v>
      </c>
      <c r="S70">
        <v>8.1005236907730662</v>
      </c>
      <c r="T70">
        <v>0</v>
      </c>
      <c r="U70">
        <v>53.534344974268969</v>
      </c>
      <c r="V70">
        <v>5.2224588414634141</v>
      </c>
      <c r="W70">
        <v>13.775406979431475</v>
      </c>
      <c r="X70">
        <v>45.26186181817414</v>
      </c>
      <c r="Y70">
        <v>0</v>
      </c>
      <c r="Z70">
        <v>6.0321175200000008</v>
      </c>
      <c r="AA70">
        <v>13.088087999999999</v>
      </c>
      <c r="AB70">
        <v>12.121704816000001</v>
      </c>
      <c r="AC70">
        <v>8.9164694943999994</v>
      </c>
      <c r="AD70">
        <v>11.226333559999999</v>
      </c>
      <c r="AE70">
        <v>5.1171172</v>
      </c>
      <c r="AF70">
        <v>2.7224999999999997</v>
      </c>
      <c r="AG70">
        <v>11.959677600000001</v>
      </c>
      <c r="AH70">
        <v>46.922145399999998</v>
      </c>
      <c r="AI70">
        <v>5.8583460000000001</v>
      </c>
      <c r="AJ70">
        <v>0</v>
      </c>
      <c r="AK70">
        <v>15.571999999999997</v>
      </c>
      <c r="AL70">
        <v>0</v>
      </c>
      <c r="AM70">
        <v>4.9079790476190475</v>
      </c>
      <c r="AN70">
        <v>0.65042</v>
      </c>
      <c r="AO70">
        <v>8.8395215999999994</v>
      </c>
      <c r="AP70">
        <v>3.0654842399999995</v>
      </c>
      <c r="AQ70">
        <v>0</v>
      </c>
      <c r="AR70">
        <v>15.072470399999998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32.647919014501227</v>
      </c>
      <c r="BB70">
        <f t="shared" si="1"/>
        <v>856.94117573247513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3.0624711114532017</v>
      </c>
      <c r="L71">
        <v>460.93403309446251</v>
      </c>
      <c r="M71">
        <v>27.612456747404845</v>
      </c>
      <c r="N71">
        <v>36.243133679029704</v>
      </c>
      <c r="O71">
        <v>0</v>
      </c>
      <c r="P71">
        <v>37.743944636678201</v>
      </c>
      <c r="Q71">
        <v>3.3535493227990965</v>
      </c>
      <c r="R71">
        <v>13.005222700707476</v>
      </c>
      <c r="S71">
        <v>8.1005236907730662</v>
      </c>
      <c r="T71">
        <v>0</v>
      </c>
      <c r="U71">
        <v>53.534344974268969</v>
      </c>
      <c r="V71">
        <v>5.5424353819643883</v>
      </c>
      <c r="W71">
        <v>13.775406979431475</v>
      </c>
      <c r="X71">
        <v>45.26186181817414</v>
      </c>
      <c r="Y71">
        <v>0</v>
      </c>
      <c r="Z71">
        <v>6.0321175200000008</v>
      </c>
      <c r="AA71">
        <v>13.088087999999999</v>
      </c>
      <c r="AB71">
        <v>12.121704816000001</v>
      </c>
      <c r="AC71">
        <v>8.9164694943999994</v>
      </c>
      <c r="AD71">
        <v>11.226333559999999</v>
      </c>
      <c r="AE71">
        <v>10.116147080000003</v>
      </c>
      <c r="AF71">
        <v>2.7224999999999997</v>
      </c>
      <c r="AG71">
        <v>11.959677600000001</v>
      </c>
      <c r="AH71">
        <v>46.922145399999998</v>
      </c>
      <c r="AI71">
        <v>5.8583460000000001</v>
      </c>
      <c r="AJ71">
        <v>0</v>
      </c>
      <c r="AK71">
        <v>15.571999999999997</v>
      </c>
      <c r="AL71">
        <v>0</v>
      </c>
      <c r="AM71">
        <v>4.9079790476190475</v>
      </c>
      <c r="AN71">
        <v>0.65042</v>
      </c>
      <c r="AO71">
        <v>8.8395215999999994</v>
      </c>
      <c r="AP71">
        <v>3.2226885600000008</v>
      </c>
      <c r="AQ71">
        <v>0</v>
      </c>
      <c r="AR71">
        <v>15.072470399999998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32.850045272017645</v>
      </c>
      <c r="BB71">
        <f t="shared" si="1"/>
        <v>862.24657090314849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2.9481651204137704</v>
      </c>
      <c r="L72">
        <v>460.93403309446251</v>
      </c>
      <c r="M72">
        <v>27.612456747404845</v>
      </c>
      <c r="N72">
        <v>36.243133679029704</v>
      </c>
      <c r="O72">
        <v>0</v>
      </c>
      <c r="P72">
        <v>37.743944636678201</v>
      </c>
      <c r="Q72">
        <v>3.3535493227990965</v>
      </c>
      <c r="R72">
        <v>13.005222700707476</v>
      </c>
      <c r="S72">
        <v>8.1005236907730662</v>
      </c>
      <c r="T72">
        <v>0</v>
      </c>
      <c r="U72">
        <v>53.534344974268969</v>
      </c>
      <c r="V72">
        <v>5.5424353819643883</v>
      </c>
      <c r="W72">
        <v>13.775406979431475</v>
      </c>
      <c r="X72">
        <v>45.26186181817414</v>
      </c>
      <c r="Y72">
        <v>0</v>
      </c>
      <c r="Z72">
        <v>6.0321175200000008</v>
      </c>
      <c r="AA72">
        <v>13.088087999999999</v>
      </c>
      <c r="AB72">
        <v>12.121704816000001</v>
      </c>
      <c r="AC72">
        <v>8.9164694943999994</v>
      </c>
      <c r="AD72">
        <v>11.226333559999999</v>
      </c>
      <c r="AE72">
        <v>10.116147080000003</v>
      </c>
      <c r="AF72">
        <v>2.7224999999999997</v>
      </c>
      <c r="AG72">
        <v>11.959677600000001</v>
      </c>
      <c r="AH72">
        <v>46.922145399999998</v>
      </c>
      <c r="AI72">
        <v>5.8583460000000001</v>
      </c>
      <c r="AJ72">
        <v>0</v>
      </c>
      <c r="AK72">
        <v>15.571999999999997</v>
      </c>
      <c r="AL72">
        <v>0</v>
      </c>
      <c r="AM72">
        <v>4.9079790476190475</v>
      </c>
      <c r="AN72">
        <v>0.65042</v>
      </c>
      <c r="AO72">
        <v>8.8395215999999994</v>
      </c>
      <c r="AP72">
        <v>3.2226885600000008</v>
      </c>
      <c r="AQ72">
        <v>4.4458999999999991</v>
      </c>
      <c r="AR72">
        <v>15.072470399999998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33.01222574579829</v>
      </c>
      <c r="BB72">
        <f t="shared" si="1"/>
        <v>866.50347858272835</v>
      </c>
    </row>
    <row r="73" spans="1:54">
      <c r="A73" t="s">
        <v>115</v>
      </c>
      <c r="B73">
        <v>0</v>
      </c>
      <c r="C73">
        <v>0</v>
      </c>
      <c r="D73">
        <v>0.8</v>
      </c>
      <c r="E73">
        <v>0</v>
      </c>
      <c r="F73">
        <v>0</v>
      </c>
      <c r="G73">
        <v>6.74</v>
      </c>
      <c r="H73">
        <v>0</v>
      </c>
      <c r="I73">
        <v>0</v>
      </c>
      <c r="J73">
        <v>0</v>
      </c>
      <c r="K73">
        <v>2.9482094780304426</v>
      </c>
      <c r="L73">
        <v>460.93403309446251</v>
      </c>
      <c r="M73">
        <v>27.612456747404845</v>
      </c>
      <c r="N73">
        <v>36.243133679029704</v>
      </c>
      <c r="O73">
        <v>0</v>
      </c>
      <c r="P73">
        <v>37.743944636678201</v>
      </c>
      <c r="Q73">
        <v>3.3535493227990965</v>
      </c>
      <c r="R73">
        <v>13.005222700707476</v>
      </c>
      <c r="S73">
        <v>8.1005236907730662</v>
      </c>
      <c r="T73">
        <v>0</v>
      </c>
      <c r="U73">
        <v>53.534344974268969</v>
      </c>
      <c r="V73">
        <v>5.7602737831858413</v>
      </c>
      <c r="W73">
        <v>13.691606677524431</v>
      </c>
      <c r="X73">
        <v>45.26186181817414</v>
      </c>
      <c r="Y73">
        <v>0</v>
      </c>
      <c r="Z73">
        <v>6.0321175200000008</v>
      </c>
      <c r="AA73">
        <v>13.088087999999999</v>
      </c>
      <c r="AB73">
        <v>12.121704816000001</v>
      </c>
      <c r="AC73">
        <v>8.9164694943999994</v>
      </c>
      <c r="AD73">
        <v>11.226333559999999</v>
      </c>
      <c r="AE73">
        <v>10.116147080000003</v>
      </c>
      <c r="AF73">
        <v>2.7224999999999997</v>
      </c>
      <c r="AG73">
        <v>11.959677600000001</v>
      </c>
      <c r="AH73">
        <v>46.922145399999998</v>
      </c>
      <c r="AI73">
        <v>5.8583460000000001</v>
      </c>
      <c r="AJ73">
        <v>0</v>
      </c>
      <c r="AK73">
        <v>15.571999999999997</v>
      </c>
      <c r="AL73">
        <v>0</v>
      </c>
      <c r="AM73">
        <v>4.9079790476190475</v>
      </c>
      <c r="AN73">
        <v>0.65042</v>
      </c>
      <c r="AO73">
        <v>8.8395215999999994</v>
      </c>
      <c r="AP73">
        <v>3.2226885600000008</v>
      </c>
      <c r="AQ73">
        <v>8.8917999999999981</v>
      </c>
      <c r="AR73">
        <v>15.072470399999998</v>
      </c>
      <c r="AS73">
        <v>9.6986229600000016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33.453818116639624</v>
      </c>
      <c r="BB73">
        <f t="shared" si="1"/>
        <v>878.09437452441807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3.48</v>
      </c>
      <c r="H74">
        <v>0</v>
      </c>
      <c r="I74">
        <v>0</v>
      </c>
      <c r="J74">
        <v>0</v>
      </c>
      <c r="K74">
        <v>2.9481543783194879</v>
      </c>
      <c r="L74">
        <v>460.93403309446251</v>
      </c>
      <c r="M74">
        <v>27.612456747404845</v>
      </c>
      <c r="N74">
        <v>36.243133679029704</v>
      </c>
      <c r="O74">
        <v>0</v>
      </c>
      <c r="P74">
        <v>37.743944636678201</v>
      </c>
      <c r="Q74">
        <v>3.3535493227990965</v>
      </c>
      <c r="R74">
        <v>13.005222700707476</v>
      </c>
      <c r="S74">
        <v>8.1005236907730662</v>
      </c>
      <c r="T74">
        <v>0</v>
      </c>
      <c r="U74">
        <v>53.534344974268969</v>
      </c>
      <c r="V74">
        <v>5.7602737831858413</v>
      </c>
      <c r="W74">
        <v>13.691606677524431</v>
      </c>
      <c r="X74">
        <v>45.26186181817414</v>
      </c>
      <c r="Y74">
        <v>0</v>
      </c>
      <c r="Z74">
        <v>6.0321175200000008</v>
      </c>
      <c r="AA74">
        <v>13.088087999999999</v>
      </c>
      <c r="AB74">
        <v>12.121704816000001</v>
      </c>
      <c r="AC74">
        <v>8.9164694943999994</v>
      </c>
      <c r="AD74">
        <v>11.226333559999999</v>
      </c>
      <c r="AE74">
        <v>10.116147080000003</v>
      </c>
      <c r="AF74">
        <v>2.7224999999999997</v>
      </c>
      <c r="AG74">
        <v>11.959677600000001</v>
      </c>
      <c r="AH74">
        <v>46.922145399999998</v>
      </c>
      <c r="AI74">
        <v>5.8583460000000001</v>
      </c>
      <c r="AJ74">
        <v>0</v>
      </c>
      <c r="AK74">
        <v>15.571999999999997</v>
      </c>
      <c r="AL74">
        <v>0</v>
      </c>
      <c r="AM74">
        <v>4.9079790476190475</v>
      </c>
      <c r="AN74">
        <v>0.65042</v>
      </c>
      <c r="AO74">
        <v>8.8395215999999994</v>
      </c>
      <c r="AP74">
        <v>3.2226885600000008</v>
      </c>
      <c r="AQ74">
        <v>8.8917999999999981</v>
      </c>
      <c r="AR74">
        <v>15.072470399999998</v>
      </c>
      <c r="AS74">
        <v>9.6986229600000016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33.304814094920978</v>
      </c>
      <c r="BB74">
        <f t="shared" si="1"/>
        <v>874.18332344642579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2.9482009632983335</v>
      </c>
      <c r="L75">
        <v>460.92561095552941</v>
      </c>
      <c r="M75">
        <v>27.612456747404845</v>
      </c>
      <c r="N75">
        <v>36.243133679029704</v>
      </c>
      <c r="O75">
        <v>0</v>
      </c>
      <c r="P75">
        <v>37.743944636678201</v>
      </c>
      <c r="Q75">
        <v>3.3529305423406282</v>
      </c>
      <c r="R75">
        <v>13.008766911584619</v>
      </c>
      <c r="S75">
        <v>8.1008571428571425</v>
      </c>
      <c r="T75">
        <v>0</v>
      </c>
      <c r="U75">
        <v>53.534344974268969</v>
      </c>
      <c r="V75">
        <v>5.9677333333333324</v>
      </c>
      <c r="W75">
        <v>13.691606677524431</v>
      </c>
      <c r="X75">
        <v>45.26186181817414</v>
      </c>
      <c r="Y75">
        <v>0</v>
      </c>
      <c r="Z75">
        <v>6.0321175200000008</v>
      </c>
      <c r="AA75">
        <v>13.088087999999999</v>
      </c>
      <c r="AB75">
        <v>12.121704816000001</v>
      </c>
      <c r="AC75">
        <v>8.9164694943999994</v>
      </c>
      <c r="AD75">
        <v>11.226333559999999</v>
      </c>
      <c r="AE75">
        <v>10.116147080000003</v>
      </c>
      <c r="AF75">
        <v>2.7224999999999997</v>
      </c>
      <c r="AG75">
        <v>11.959677600000001</v>
      </c>
      <c r="AH75">
        <v>46.922145399999998</v>
      </c>
      <c r="AI75">
        <v>8.5922408000000008</v>
      </c>
      <c r="AJ75">
        <v>0</v>
      </c>
      <c r="AK75">
        <v>15.571999999999997</v>
      </c>
      <c r="AL75">
        <v>0</v>
      </c>
      <c r="AM75">
        <v>4.9079790476190475</v>
      </c>
      <c r="AN75">
        <v>0.65042</v>
      </c>
      <c r="AO75">
        <v>8.8395215999999994</v>
      </c>
      <c r="AP75">
        <v>3.2226885600000008</v>
      </c>
      <c r="AQ75">
        <v>13.337699999999996</v>
      </c>
      <c r="AR75">
        <v>16.088591999999998</v>
      </c>
      <c r="AS75">
        <v>9.6986229600000016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33.485314002263259</v>
      </c>
      <c r="BB75">
        <f t="shared" si="1"/>
        <v>878.92108281777939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2.9482009632983335</v>
      </c>
      <c r="L76">
        <v>460.92561095552941</v>
      </c>
      <c r="M76">
        <v>27.612456747404845</v>
      </c>
      <c r="N76">
        <v>36.243133679029704</v>
      </c>
      <c r="O76">
        <v>0</v>
      </c>
      <c r="P76">
        <v>37.743944636678201</v>
      </c>
      <c r="Q76">
        <v>3.3529305423406282</v>
      </c>
      <c r="R76">
        <v>13.008766911584619</v>
      </c>
      <c r="S76">
        <v>8.1008571428571425</v>
      </c>
      <c r="T76">
        <v>0</v>
      </c>
      <c r="U76">
        <v>53.534344974268969</v>
      </c>
      <c r="V76">
        <v>5.9677333333333324</v>
      </c>
      <c r="W76">
        <v>13.691606677524431</v>
      </c>
      <c r="X76">
        <v>45.26186181817414</v>
      </c>
      <c r="Y76">
        <v>0</v>
      </c>
      <c r="Z76">
        <v>6.0321175200000008</v>
      </c>
      <c r="AA76">
        <v>13.088087999999999</v>
      </c>
      <c r="AB76">
        <v>12.121704816000001</v>
      </c>
      <c r="AC76">
        <v>8.9164694943999994</v>
      </c>
      <c r="AD76">
        <v>11.226333559999999</v>
      </c>
      <c r="AE76">
        <v>10.116147080000003</v>
      </c>
      <c r="AF76">
        <v>2.7224999999999997</v>
      </c>
      <c r="AG76">
        <v>11.959677600000001</v>
      </c>
      <c r="AH76">
        <v>46.922145399999998</v>
      </c>
      <c r="AI76">
        <v>10.935579199999999</v>
      </c>
      <c r="AJ76">
        <v>0</v>
      </c>
      <c r="AK76">
        <v>15.571999999999997</v>
      </c>
      <c r="AL76">
        <v>0</v>
      </c>
      <c r="AM76">
        <v>4.9079790476190475</v>
      </c>
      <c r="AN76">
        <v>0.65042</v>
      </c>
      <c r="AO76">
        <v>8.8395215999999994</v>
      </c>
      <c r="AP76">
        <v>3.2226885600000008</v>
      </c>
      <c r="AQ76">
        <v>17.783599999999996</v>
      </c>
      <c r="AR76">
        <v>16.088591999999998</v>
      </c>
      <c r="AS76">
        <v>9.6986229600000016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33.734479174263264</v>
      </c>
      <c r="BB76">
        <f t="shared" si="1"/>
        <v>885.46115604577938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3.062391887062843</v>
      </c>
      <c r="L77">
        <v>478.49021836835249</v>
      </c>
      <c r="M77">
        <v>27.612456747404845</v>
      </c>
      <c r="N77">
        <v>36.243133679029704</v>
      </c>
      <c r="O77">
        <v>0</v>
      </c>
      <c r="P77">
        <v>37.743944636678201</v>
      </c>
      <c r="Q77">
        <v>3.3529305423406282</v>
      </c>
      <c r="R77">
        <v>13.008766911584619</v>
      </c>
      <c r="S77">
        <v>8.1008571428571425</v>
      </c>
      <c r="T77">
        <v>0</v>
      </c>
      <c r="U77">
        <v>53.534344974268969</v>
      </c>
      <c r="V77">
        <v>6.0506513903192598</v>
      </c>
      <c r="W77">
        <v>13.691606677524431</v>
      </c>
      <c r="X77">
        <v>45.26186181817414</v>
      </c>
      <c r="Y77">
        <v>0</v>
      </c>
      <c r="Z77">
        <v>6.0321175200000008</v>
      </c>
      <c r="AA77">
        <v>13.088087999999999</v>
      </c>
      <c r="AB77">
        <v>12.121704816000001</v>
      </c>
      <c r="AC77">
        <v>8.9164694943999994</v>
      </c>
      <c r="AD77">
        <v>11.226333559999999</v>
      </c>
      <c r="AE77">
        <v>10.116147080000003</v>
      </c>
      <c r="AF77">
        <v>5.4449999999999994</v>
      </c>
      <c r="AG77">
        <v>11.959677600000001</v>
      </c>
      <c r="AH77">
        <v>46.922145399999998</v>
      </c>
      <c r="AI77">
        <v>10.935579199999999</v>
      </c>
      <c r="AJ77">
        <v>0</v>
      </c>
      <c r="AK77">
        <v>15.571999999999997</v>
      </c>
      <c r="AL77">
        <v>0</v>
      </c>
      <c r="AM77">
        <v>4.9079790476190475</v>
      </c>
      <c r="AN77">
        <v>0.65042</v>
      </c>
      <c r="AO77">
        <v>8.8395215999999994</v>
      </c>
      <c r="AP77">
        <v>3.2226885600000008</v>
      </c>
      <c r="AQ77">
        <v>17.783599999999996</v>
      </c>
      <c r="AR77">
        <v>16.088591999999998</v>
      </c>
      <c r="AS77">
        <v>9.6986229600000016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34.4862498362127</v>
      </c>
      <c r="BB77">
        <f t="shared" si="1"/>
        <v>905.1936017774035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3.062391887062843</v>
      </c>
      <c r="L78">
        <v>478.49021836835249</v>
      </c>
      <c r="M78">
        <v>27.612456747404845</v>
      </c>
      <c r="N78">
        <v>36.243133679029704</v>
      </c>
      <c r="O78">
        <v>0</v>
      </c>
      <c r="P78">
        <v>37.743944636678201</v>
      </c>
      <c r="Q78">
        <v>3.3529305423406282</v>
      </c>
      <c r="R78">
        <v>13.008766911584619</v>
      </c>
      <c r="S78">
        <v>8.1008571428571425</v>
      </c>
      <c r="T78">
        <v>0</v>
      </c>
      <c r="U78">
        <v>53.534344974268969</v>
      </c>
      <c r="V78">
        <v>6.1043203805708561</v>
      </c>
      <c r="W78">
        <v>13.691606677524431</v>
      </c>
      <c r="X78">
        <v>45.26186181817414</v>
      </c>
      <c r="Y78">
        <v>0</v>
      </c>
      <c r="Z78">
        <v>6.0321175200000008</v>
      </c>
      <c r="AA78">
        <v>13.088087999999999</v>
      </c>
      <c r="AB78">
        <v>12.121704816000001</v>
      </c>
      <c r="AC78">
        <v>8.9164694943999994</v>
      </c>
      <c r="AD78">
        <v>11.226333559999999</v>
      </c>
      <c r="AE78">
        <v>10.116147080000003</v>
      </c>
      <c r="AF78">
        <v>5.4449999999999994</v>
      </c>
      <c r="AG78">
        <v>11.959677600000001</v>
      </c>
      <c r="AH78">
        <v>46.922145399999998</v>
      </c>
      <c r="AI78">
        <v>12.888361199999999</v>
      </c>
      <c r="AJ78">
        <v>0</v>
      </c>
      <c r="AK78">
        <v>15.571999999999997</v>
      </c>
      <c r="AL78">
        <v>0</v>
      </c>
      <c r="AM78">
        <v>4.9079790476190475</v>
      </c>
      <c r="AN78">
        <v>0.65042</v>
      </c>
      <c r="AO78">
        <v>8.8395215999999994</v>
      </c>
      <c r="AP78">
        <v>3.2226885600000008</v>
      </c>
      <c r="AQ78">
        <v>19.098040000000001</v>
      </c>
      <c r="AR78">
        <v>16.088591999999998</v>
      </c>
      <c r="AS78">
        <v>9.6986229600000016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34.608126624539373</v>
      </c>
      <c r="BB78">
        <f t="shared" si="1"/>
        <v>908.3926159793283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2.9482009632983335</v>
      </c>
      <c r="L79">
        <v>460.92830449915948</v>
      </c>
      <c r="M79">
        <v>27.612456747404845</v>
      </c>
      <c r="N79">
        <v>36.243133679029704</v>
      </c>
      <c r="O79">
        <v>0</v>
      </c>
      <c r="P79">
        <v>37.743944636678201</v>
      </c>
      <c r="Q79">
        <v>3.3529305423406282</v>
      </c>
      <c r="R79">
        <v>13.008766911584619</v>
      </c>
      <c r="S79">
        <v>8.1008571428571425</v>
      </c>
      <c r="T79">
        <v>0</v>
      </c>
      <c r="U79">
        <v>53.534344974268969</v>
      </c>
      <c r="V79">
        <v>6.1043203805708561</v>
      </c>
      <c r="W79">
        <v>13.593414342629481</v>
      </c>
      <c r="X79">
        <v>45.26186181817414</v>
      </c>
      <c r="Y79">
        <v>0</v>
      </c>
      <c r="Z79">
        <v>6.0321175200000008</v>
      </c>
      <c r="AA79">
        <v>13.209274000000002</v>
      </c>
      <c r="AB79">
        <v>12.555207079999999</v>
      </c>
      <c r="AC79">
        <v>9.3762988799999984</v>
      </c>
      <c r="AD79">
        <v>11.83425776</v>
      </c>
      <c r="AE79">
        <v>10.116147080000003</v>
      </c>
      <c r="AF79">
        <v>9.2564999999999991</v>
      </c>
      <c r="AG79">
        <v>11.959677600000001</v>
      </c>
      <c r="AH79">
        <v>47.459643659999998</v>
      </c>
      <c r="AI79">
        <v>14.841143199999999</v>
      </c>
      <c r="AJ79">
        <v>0</v>
      </c>
      <c r="AK79">
        <v>15.571999999999997</v>
      </c>
      <c r="AL79">
        <v>0</v>
      </c>
      <c r="AM79">
        <v>5.1533779999999991</v>
      </c>
      <c r="AN79">
        <v>0.65042</v>
      </c>
      <c r="AO79">
        <v>8.8395215999999994</v>
      </c>
      <c r="AP79">
        <v>2.90827992</v>
      </c>
      <c r="AQ79">
        <v>19.098040000000001</v>
      </c>
      <c r="AR79">
        <v>15.072470399999998</v>
      </c>
      <c r="AS79">
        <v>9.6986229600000016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34.206805337699926</v>
      </c>
      <c r="BB79">
        <f t="shared" si="1"/>
        <v>897.85873096029638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2.9482009632983335</v>
      </c>
      <c r="L80">
        <v>460.93341489244341</v>
      </c>
      <c r="M80">
        <v>27.612456747404845</v>
      </c>
      <c r="N80">
        <v>36.243133679029704</v>
      </c>
      <c r="O80">
        <v>0</v>
      </c>
      <c r="P80">
        <v>37.743944636678201</v>
      </c>
      <c r="Q80">
        <v>3.3529305423406282</v>
      </c>
      <c r="R80">
        <v>13.008766911584619</v>
      </c>
      <c r="S80">
        <v>8.1008571428571425</v>
      </c>
      <c r="T80">
        <v>0</v>
      </c>
      <c r="U80">
        <v>53.534344974268969</v>
      </c>
      <c r="V80">
        <v>6.1043203805708561</v>
      </c>
      <c r="W80">
        <v>13.593414342629481</v>
      </c>
      <c r="X80">
        <v>45.26186181817414</v>
      </c>
      <c r="Y80">
        <v>0</v>
      </c>
      <c r="Z80">
        <v>6.0321175200000008</v>
      </c>
      <c r="AA80">
        <v>13.209274000000002</v>
      </c>
      <c r="AB80">
        <v>12.555207079999999</v>
      </c>
      <c r="AC80">
        <v>9.3762988799999984</v>
      </c>
      <c r="AD80">
        <v>11.83425776</v>
      </c>
      <c r="AE80">
        <v>10.116147080000003</v>
      </c>
      <c r="AF80">
        <v>9.2564999999999991</v>
      </c>
      <c r="AG80">
        <v>11.959677600000001</v>
      </c>
      <c r="AH80">
        <v>47.459643659999998</v>
      </c>
      <c r="AI80">
        <v>20.308932799999997</v>
      </c>
      <c r="AJ80">
        <v>0</v>
      </c>
      <c r="AK80">
        <v>15.571999999999997</v>
      </c>
      <c r="AL80">
        <v>0</v>
      </c>
      <c r="AM80">
        <v>5.1533779999999991</v>
      </c>
      <c r="AN80">
        <v>0.65042</v>
      </c>
      <c r="AO80">
        <v>8.8395215999999994</v>
      </c>
      <c r="AP80">
        <v>2.90827992</v>
      </c>
      <c r="AQ80">
        <v>19.098040000000001</v>
      </c>
      <c r="AR80">
        <v>15.072470399999998</v>
      </c>
      <c r="AS80">
        <v>9.6986229600000016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34.407660641076639</v>
      </c>
      <c r="BB80">
        <f t="shared" si="1"/>
        <v>903.13077565020365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2.9482009632983335</v>
      </c>
      <c r="L81">
        <v>460.93341489244341</v>
      </c>
      <c r="M81">
        <v>27.612456747404845</v>
      </c>
      <c r="N81">
        <v>36.243133679029704</v>
      </c>
      <c r="O81">
        <v>0</v>
      </c>
      <c r="P81">
        <v>37.743944636678201</v>
      </c>
      <c r="Q81">
        <v>3.3529305423406282</v>
      </c>
      <c r="R81">
        <v>13.008766911584619</v>
      </c>
      <c r="S81">
        <v>8.1008571428571425</v>
      </c>
      <c r="T81">
        <v>0</v>
      </c>
      <c r="U81">
        <v>53.534344974268969</v>
      </c>
      <c r="V81">
        <v>6.1043203805708561</v>
      </c>
      <c r="W81">
        <v>13.593414342629481</v>
      </c>
      <c r="X81">
        <v>45.26186181817414</v>
      </c>
      <c r="Y81">
        <v>0</v>
      </c>
      <c r="Z81">
        <v>6.0321175200000008</v>
      </c>
      <c r="AA81">
        <v>13.209274000000002</v>
      </c>
      <c r="AB81">
        <v>12.555207079999999</v>
      </c>
      <c r="AC81">
        <v>9.3762988799999984</v>
      </c>
      <c r="AD81">
        <v>11.83425776</v>
      </c>
      <c r="AE81">
        <v>10.116147080000003</v>
      </c>
      <c r="AF81">
        <v>9.2564999999999991</v>
      </c>
      <c r="AG81">
        <v>11.959677600000001</v>
      </c>
      <c r="AH81">
        <v>47.459643659999998</v>
      </c>
      <c r="AI81">
        <v>20.308932799999997</v>
      </c>
      <c r="AJ81">
        <v>0</v>
      </c>
      <c r="AK81">
        <v>15.571999999999997</v>
      </c>
      <c r="AL81">
        <v>0</v>
      </c>
      <c r="AM81">
        <v>5.1533779999999991</v>
      </c>
      <c r="AN81">
        <v>0.65042</v>
      </c>
      <c r="AO81">
        <v>8.8395215999999994</v>
      </c>
      <c r="AP81">
        <v>2.90827992</v>
      </c>
      <c r="AQ81">
        <v>19.098040000000001</v>
      </c>
      <c r="AR81">
        <v>15.072470399999998</v>
      </c>
      <c r="AS81">
        <v>9.6986229600000016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34.407660641076639</v>
      </c>
      <c r="BB81">
        <f t="shared" si="1"/>
        <v>903.13077565020365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2.9482009632983335</v>
      </c>
      <c r="L82">
        <v>460.92561095552941</v>
      </c>
      <c r="M82">
        <v>27.612456747404845</v>
      </c>
      <c r="N82">
        <v>36.243133679029704</v>
      </c>
      <c r="O82">
        <v>0</v>
      </c>
      <c r="P82">
        <v>37.743944636678201</v>
      </c>
      <c r="Q82">
        <v>3.3529305423406282</v>
      </c>
      <c r="R82">
        <v>13.008766911584619</v>
      </c>
      <c r="S82">
        <v>8.1008571428571425</v>
      </c>
      <c r="T82">
        <v>0</v>
      </c>
      <c r="U82">
        <v>53.534344974268969</v>
      </c>
      <c r="V82">
        <v>6.1043203805708561</v>
      </c>
      <c r="W82">
        <v>13.593414342629481</v>
      </c>
      <c r="X82">
        <v>45.26186181817414</v>
      </c>
      <c r="Y82">
        <v>0</v>
      </c>
      <c r="Z82">
        <v>6.0321175200000008</v>
      </c>
      <c r="AA82">
        <v>13.209274000000002</v>
      </c>
      <c r="AB82">
        <v>12.555207079999999</v>
      </c>
      <c r="AC82">
        <v>9.3762988799999984</v>
      </c>
      <c r="AD82">
        <v>11.83425776</v>
      </c>
      <c r="AE82">
        <v>10.116147080000003</v>
      </c>
      <c r="AF82">
        <v>9.2564999999999991</v>
      </c>
      <c r="AG82">
        <v>11.959677600000001</v>
      </c>
      <c r="AH82">
        <v>47.459643659999998</v>
      </c>
      <c r="AI82">
        <v>20.308932799999997</v>
      </c>
      <c r="AJ82">
        <v>0</v>
      </c>
      <c r="AK82">
        <v>15.571999999999997</v>
      </c>
      <c r="AL82">
        <v>0</v>
      </c>
      <c r="AM82">
        <v>5.1533779999999991</v>
      </c>
      <c r="AN82">
        <v>0.65042</v>
      </c>
      <c r="AO82">
        <v>8.8395215999999994</v>
      </c>
      <c r="AP82">
        <v>2.90827992</v>
      </c>
      <c r="AQ82">
        <v>19.098040000000001</v>
      </c>
      <c r="AR82">
        <v>15.072470399999998</v>
      </c>
      <c r="AS82">
        <v>9.6986229600000016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34.407374238969233</v>
      </c>
      <c r="BB82">
        <f t="shared" si="1"/>
        <v>903.12325811539699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2.9482009632983335</v>
      </c>
      <c r="L83">
        <v>460.92561095552941</v>
      </c>
      <c r="M83">
        <v>27.612456747404845</v>
      </c>
      <c r="N83">
        <v>36.243133679029704</v>
      </c>
      <c r="O83">
        <v>0</v>
      </c>
      <c r="P83">
        <v>37.743944636678201</v>
      </c>
      <c r="Q83">
        <v>3.3529305423406282</v>
      </c>
      <c r="R83">
        <v>13.008766911584619</v>
      </c>
      <c r="S83">
        <v>8.1008571428571425</v>
      </c>
      <c r="T83">
        <v>0</v>
      </c>
      <c r="U83">
        <v>53.534344974268969</v>
      </c>
      <c r="V83">
        <v>6.1043203805708561</v>
      </c>
      <c r="W83">
        <v>13.593414342629481</v>
      </c>
      <c r="X83">
        <v>45.26186181817414</v>
      </c>
      <c r="Y83">
        <v>0</v>
      </c>
      <c r="Z83">
        <v>6.0321175200000008</v>
      </c>
      <c r="AA83">
        <v>13.209274000000002</v>
      </c>
      <c r="AB83">
        <v>12.555207079999999</v>
      </c>
      <c r="AC83">
        <v>9.3762988799999984</v>
      </c>
      <c r="AD83">
        <v>11.83425776</v>
      </c>
      <c r="AE83">
        <v>10.116147080000003</v>
      </c>
      <c r="AF83">
        <v>9.2564999999999991</v>
      </c>
      <c r="AG83">
        <v>11.959677600000001</v>
      </c>
      <c r="AH83">
        <v>47.459643659999998</v>
      </c>
      <c r="AI83">
        <v>20.308932799999997</v>
      </c>
      <c r="AJ83">
        <v>0</v>
      </c>
      <c r="AK83">
        <v>15.571999999999997</v>
      </c>
      <c r="AL83">
        <v>0</v>
      </c>
      <c r="AM83">
        <v>5.1533779999999991</v>
      </c>
      <c r="AN83">
        <v>0.65042</v>
      </c>
      <c r="AO83">
        <v>8.8395215999999994</v>
      </c>
      <c r="AP83">
        <v>2.90827992</v>
      </c>
      <c r="AQ83">
        <v>19.098040000000001</v>
      </c>
      <c r="AR83">
        <v>16.088591999999998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34.444665778969231</v>
      </c>
      <c r="BB83">
        <f t="shared" si="1"/>
        <v>904.10208817539694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2.9482009632983335</v>
      </c>
      <c r="L84">
        <v>460.92561095552941</v>
      </c>
      <c r="M84">
        <v>27.612456747404845</v>
      </c>
      <c r="N84">
        <v>36.243133679029704</v>
      </c>
      <c r="O84">
        <v>0</v>
      </c>
      <c r="P84">
        <v>37.743944636678201</v>
      </c>
      <c r="Q84">
        <v>3.3529305423406282</v>
      </c>
      <c r="R84">
        <v>13.008766911584619</v>
      </c>
      <c r="S84">
        <v>8.1008571428571425</v>
      </c>
      <c r="T84">
        <v>0</v>
      </c>
      <c r="U84">
        <v>53.534344974268969</v>
      </c>
      <c r="V84">
        <v>6.1043203805708561</v>
      </c>
      <c r="W84">
        <v>13.593414342629481</v>
      </c>
      <c r="X84">
        <v>45.26186181817414</v>
      </c>
      <c r="Y84">
        <v>0</v>
      </c>
      <c r="Z84">
        <v>6.0321175200000008</v>
      </c>
      <c r="AA84">
        <v>13.209274000000002</v>
      </c>
      <c r="AB84">
        <v>12.555207079999999</v>
      </c>
      <c r="AC84">
        <v>9.3762988799999984</v>
      </c>
      <c r="AD84">
        <v>11.83425776</v>
      </c>
      <c r="AE84">
        <v>10.116147080000003</v>
      </c>
      <c r="AF84">
        <v>9.2564999999999991</v>
      </c>
      <c r="AG84">
        <v>11.959677600000001</v>
      </c>
      <c r="AH84">
        <v>47.459643659999998</v>
      </c>
      <c r="AI84">
        <v>20.308932799999997</v>
      </c>
      <c r="AJ84">
        <v>0</v>
      </c>
      <c r="AK84">
        <v>15.571999999999997</v>
      </c>
      <c r="AL84">
        <v>0</v>
      </c>
      <c r="AM84">
        <v>5.1533779999999991</v>
      </c>
      <c r="AN84">
        <v>0.65042</v>
      </c>
      <c r="AO84">
        <v>8.8395215999999994</v>
      </c>
      <c r="AP84">
        <v>2.90827992</v>
      </c>
      <c r="AQ84">
        <v>19.098040000000001</v>
      </c>
      <c r="AR84">
        <v>16.088591999999998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34.444665778969231</v>
      </c>
      <c r="BB84">
        <f t="shared" si="1"/>
        <v>904.10208817539694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2.9482009632983335</v>
      </c>
      <c r="L85">
        <v>460.92561095552941</v>
      </c>
      <c r="M85">
        <v>27.612456747404845</v>
      </c>
      <c r="N85">
        <v>36.243133679029704</v>
      </c>
      <c r="O85">
        <v>0</v>
      </c>
      <c r="P85">
        <v>37.743944636678201</v>
      </c>
      <c r="Q85">
        <v>3.3529305423406282</v>
      </c>
      <c r="R85">
        <v>13.008766911584619</v>
      </c>
      <c r="S85">
        <v>8.1008571428571425</v>
      </c>
      <c r="T85">
        <v>0</v>
      </c>
      <c r="U85">
        <v>53.534344974268969</v>
      </c>
      <c r="V85">
        <v>6.1043203805708561</v>
      </c>
      <c r="W85">
        <v>13.593414342629481</v>
      </c>
      <c r="X85">
        <v>45.26186181817414</v>
      </c>
      <c r="Y85">
        <v>0</v>
      </c>
      <c r="Z85">
        <v>6.0321175200000008</v>
      </c>
      <c r="AA85">
        <v>13.209274000000002</v>
      </c>
      <c r="AB85">
        <v>12.555207079999999</v>
      </c>
      <c r="AC85">
        <v>9.3762988799999984</v>
      </c>
      <c r="AD85">
        <v>11.83425776</v>
      </c>
      <c r="AE85">
        <v>10.116147080000003</v>
      </c>
      <c r="AF85">
        <v>9.2564999999999991</v>
      </c>
      <c r="AG85">
        <v>11.959677600000001</v>
      </c>
      <c r="AH85">
        <v>47.459643659999998</v>
      </c>
      <c r="AI85">
        <v>20.308932799999997</v>
      </c>
      <c r="AJ85">
        <v>0</v>
      </c>
      <c r="AK85">
        <v>15.571999999999997</v>
      </c>
      <c r="AL85">
        <v>0</v>
      </c>
      <c r="AM85">
        <v>5.1533779999999991</v>
      </c>
      <c r="AN85">
        <v>0.65042</v>
      </c>
      <c r="AO85">
        <v>8.8395215999999994</v>
      </c>
      <c r="AP85">
        <v>2.90827992</v>
      </c>
      <c r="AQ85">
        <v>19.098040000000001</v>
      </c>
      <c r="AR85">
        <v>15.072470399999998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34.407374238969233</v>
      </c>
      <c r="BB85">
        <f t="shared" si="1"/>
        <v>903.12325811539699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2.9482009632983335</v>
      </c>
      <c r="L86">
        <v>460.92561095552941</v>
      </c>
      <c r="M86">
        <v>27.612456747404845</v>
      </c>
      <c r="N86">
        <v>36.243133679029704</v>
      </c>
      <c r="O86">
        <v>0</v>
      </c>
      <c r="P86">
        <v>37.743944636678201</v>
      </c>
      <c r="Q86">
        <v>3.3529305423406282</v>
      </c>
      <c r="R86">
        <v>13.008766911584619</v>
      </c>
      <c r="S86">
        <v>8.1008571428571425</v>
      </c>
      <c r="T86">
        <v>0</v>
      </c>
      <c r="U86">
        <v>53.534344974268969</v>
      </c>
      <c r="V86">
        <v>6.1043203805708561</v>
      </c>
      <c r="W86">
        <v>13.593414342629481</v>
      </c>
      <c r="X86">
        <v>45.26186181817414</v>
      </c>
      <c r="Y86">
        <v>0</v>
      </c>
      <c r="Z86">
        <v>6.0321175200000008</v>
      </c>
      <c r="AA86">
        <v>13.209274000000002</v>
      </c>
      <c r="AB86">
        <v>12.555207079999999</v>
      </c>
      <c r="AC86">
        <v>9.3762988799999984</v>
      </c>
      <c r="AD86">
        <v>11.83425776</v>
      </c>
      <c r="AE86">
        <v>10.116147080000003</v>
      </c>
      <c r="AF86">
        <v>9.2564999999999991</v>
      </c>
      <c r="AG86">
        <v>11.959677600000001</v>
      </c>
      <c r="AH86">
        <v>47.459643659999998</v>
      </c>
      <c r="AI86">
        <v>10.935579199999999</v>
      </c>
      <c r="AJ86">
        <v>0</v>
      </c>
      <c r="AK86">
        <v>15.571999999999997</v>
      </c>
      <c r="AL86">
        <v>0</v>
      </c>
      <c r="AM86">
        <v>5.1533779999999991</v>
      </c>
      <c r="AN86">
        <v>0.65042</v>
      </c>
      <c r="AO86">
        <v>8.8395215999999994</v>
      </c>
      <c r="AP86">
        <v>2.90827992</v>
      </c>
      <c r="AQ86">
        <v>19.098040000000001</v>
      </c>
      <c r="AR86">
        <v>15.072470399999998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34.063372284569233</v>
      </c>
      <c r="BB86">
        <f t="shared" si="1"/>
        <v>894.09390646979705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2.9482009632983335</v>
      </c>
      <c r="L87">
        <v>460.92561095552941</v>
      </c>
      <c r="M87">
        <v>27.612456747404845</v>
      </c>
      <c r="N87">
        <v>36.243133679029704</v>
      </c>
      <c r="O87">
        <v>0</v>
      </c>
      <c r="P87">
        <v>37.743944636678201</v>
      </c>
      <c r="Q87">
        <v>3.3529305423406282</v>
      </c>
      <c r="R87">
        <v>13.008766911584619</v>
      </c>
      <c r="S87">
        <v>8.1008571428571425</v>
      </c>
      <c r="T87">
        <v>0</v>
      </c>
      <c r="U87">
        <v>53.534344974268969</v>
      </c>
      <c r="V87">
        <v>6.1043203805708561</v>
      </c>
      <c r="W87">
        <v>13.593414342629481</v>
      </c>
      <c r="X87">
        <v>45.26186181817414</v>
      </c>
      <c r="Y87">
        <v>0</v>
      </c>
      <c r="Z87">
        <v>6.0321175200000008</v>
      </c>
      <c r="AA87">
        <v>13.088087999999999</v>
      </c>
      <c r="AB87">
        <v>12.121704816000001</v>
      </c>
      <c r="AC87">
        <v>8.9164694943999994</v>
      </c>
      <c r="AD87">
        <v>11.226333559999999</v>
      </c>
      <c r="AE87">
        <v>5.1171172</v>
      </c>
      <c r="AF87">
        <v>8.1674999999999986</v>
      </c>
      <c r="AG87">
        <v>11.959677600000001</v>
      </c>
      <c r="AH87">
        <v>46.922145399999998</v>
      </c>
      <c r="AI87">
        <v>14.841143199999999</v>
      </c>
      <c r="AJ87">
        <v>0</v>
      </c>
      <c r="AK87">
        <v>15.571999999999997</v>
      </c>
      <c r="AL87">
        <v>0</v>
      </c>
      <c r="AM87">
        <v>4.9079790476190475</v>
      </c>
      <c r="AN87">
        <v>0.65042</v>
      </c>
      <c r="AO87">
        <v>8.8395215999999994</v>
      </c>
      <c r="AP87">
        <v>3.3405918000000008</v>
      </c>
      <c r="AQ87">
        <v>18.421489999999999</v>
      </c>
      <c r="AR87">
        <v>15.072470399999998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33.886035422862818</v>
      </c>
      <c r="BB87">
        <f t="shared" si="1"/>
        <v>889.43920026952242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2.9482009632983335</v>
      </c>
      <c r="L88">
        <v>460.92561095552941</v>
      </c>
      <c r="M88">
        <v>27.612456747404845</v>
      </c>
      <c r="N88">
        <v>36.243133679029704</v>
      </c>
      <c r="O88">
        <v>0</v>
      </c>
      <c r="P88">
        <v>37.743944636678201</v>
      </c>
      <c r="Q88">
        <v>3.3529305423406282</v>
      </c>
      <c r="R88">
        <v>13.008766911584619</v>
      </c>
      <c r="S88">
        <v>8.1008571428571425</v>
      </c>
      <c r="T88">
        <v>0</v>
      </c>
      <c r="U88">
        <v>53.534344974268969</v>
      </c>
      <c r="V88">
        <v>6.1043203805708561</v>
      </c>
      <c r="W88">
        <v>13.593414342629481</v>
      </c>
      <c r="X88">
        <v>45.26186181817414</v>
      </c>
      <c r="Y88">
        <v>0</v>
      </c>
      <c r="Z88">
        <v>6.0321175200000008</v>
      </c>
      <c r="AA88">
        <v>13.088087999999999</v>
      </c>
      <c r="AB88">
        <v>12.121704816000001</v>
      </c>
      <c r="AC88">
        <v>8.9164694943999994</v>
      </c>
      <c r="AD88">
        <v>11.226333559999999</v>
      </c>
      <c r="AE88">
        <v>5.1171172</v>
      </c>
      <c r="AF88">
        <v>8.1674999999999986</v>
      </c>
      <c r="AG88">
        <v>11.959677600000001</v>
      </c>
      <c r="AH88">
        <v>46.922145399999998</v>
      </c>
      <c r="AI88">
        <v>14.841143199999999</v>
      </c>
      <c r="AJ88">
        <v>0</v>
      </c>
      <c r="AK88">
        <v>15.571999999999997</v>
      </c>
      <c r="AL88">
        <v>0</v>
      </c>
      <c r="AM88">
        <v>4.9079790476190475</v>
      </c>
      <c r="AN88">
        <v>0.65042</v>
      </c>
      <c r="AO88">
        <v>8.8395215999999994</v>
      </c>
      <c r="AP88">
        <v>3.3405918000000008</v>
      </c>
      <c r="AQ88">
        <v>18.363499999999998</v>
      </c>
      <c r="AR88">
        <v>15.072470399999998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33.883907281910432</v>
      </c>
      <c r="BB88">
        <f t="shared" si="1"/>
        <v>889.38333841047495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2.9482009632983335</v>
      </c>
      <c r="L89">
        <v>460.92561095552941</v>
      </c>
      <c r="M89">
        <v>27.612456747404845</v>
      </c>
      <c r="N89">
        <v>36.243133679029704</v>
      </c>
      <c r="O89">
        <v>0</v>
      </c>
      <c r="P89">
        <v>37.743944636678201</v>
      </c>
      <c r="Q89">
        <v>3.3529305423406282</v>
      </c>
      <c r="R89">
        <v>13.008766911584619</v>
      </c>
      <c r="S89">
        <v>8.1008571428571425</v>
      </c>
      <c r="T89">
        <v>0</v>
      </c>
      <c r="U89">
        <v>53.534344974268969</v>
      </c>
      <c r="V89">
        <v>6.1043203805708561</v>
      </c>
      <c r="W89">
        <v>13.593414342629481</v>
      </c>
      <c r="X89">
        <v>45.26186181817414</v>
      </c>
      <c r="Y89">
        <v>0</v>
      </c>
      <c r="Z89">
        <v>6.0321175200000008</v>
      </c>
      <c r="AA89">
        <v>13.088087999999999</v>
      </c>
      <c r="AB89">
        <v>12.121704816000001</v>
      </c>
      <c r="AC89">
        <v>8.9164694943999994</v>
      </c>
      <c r="AD89">
        <v>11.226333559999999</v>
      </c>
      <c r="AE89">
        <v>5.1171172</v>
      </c>
      <c r="AF89">
        <v>8.1674999999999986</v>
      </c>
      <c r="AG89">
        <v>11.959677600000001</v>
      </c>
      <c r="AH89">
        <v>46.922145399999998</v>
      </c>
      <c r="AI89">
        <v>14.841143199999999</v>
      </c>
      <c r="AJ89">
        <v>0</v>
      </c>
      <c r="AK89">
        <v>15.571999999999997</v>
      </c>
      <c r="AL89">
        <v>0</v>
      </c>
      <c r="AM89">
        <v>4.9079790476190475</v>
      </c>
      <c r="AN89">
        <v>0.65042</v>
      </c>
      <c r="AO89">
        <v>8.8395215999999994</v>
      </c>
      <c r="AP89">
        <v>3.3405918000000008</v>
      </c>
      <c r="AQ89">
        <v>18.363499999999998</v>
      </c>
      <c r="AR89">
        <v>15.072470399999998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33.883907281910432</v>
      </c>
      <c r="BB89">
        <f t="shared" si="1"/>
        <v>889.38333841047495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2.9482009632983335</v>
      </c>
      <c r="L90">
        <v>460.92561095552941</v>
      </c>
      <c r="M90">
        <v>27.612456747404845</v>
      </c>
      <c r="N90">
        <v>36.243133679029704</v>
      </c>
      <c r="O90">
        <v>0</v>
      </c>
      <c r="P90">
        <v>37.743944636678201</v>
      </c>
      <c r="Q90">
        <v>3.3529305423406282</v>
      </c>
      <c r="R90">
        <v>13.008766911584619</v>
      </c>
      <c r="S90">
        <v>8.1008571428571425</v>
      </c>
      <c r="T90">
        <v>0</v>
      </c>
      <c r="U90">
        <v>53.534344974268969</v>
      </c>
      <c r="V90">
        <v>6.1043203805708561</v>
      </c>
      <c r="W90">
        <v>13.593414342629481</v>
      </c>
      <c r="X90">
        <v>45.26186181817414</v>
      </c>
      <c r="Y90">
        <v>0</v>
      </c>
      <c r="Z90">
        <v>6.0321175200000008</v>
      </c>
      <c r="AA90">
        <v>13.088087999999999</v>
      </c>
      <c r="AB90">
        <v>12.121704816000001</v>
      </c>
      <c r="AC90">
        <v>8.9164694943999994</v>
      </c>
      <c r="AD90">
        <v>11.226333559999999</v>
      </c>
      <c r="AE90">
        <v>5.1171172</v>
      </c>
      <c r="AF90">
        <v>8.1674999999999986</v>
      </c>
      <c r="AG90">
        <v>11.959677600000001</v>
      </c>
      <c r="AH90">
        <v>46.922145399999998</v>
      </c>
      <c r="AI90">
        <v>14.841143199999999</v>
      </c>
      <c r="AJ90">
        <v>0</v>
      </c>
      <c r="AK90">
        <v>15.571999999999997</v>
      </c>
      <c r="AL90">
        <v>0</v>
      </c>
      <c r="AM90">
        <v>4.9079790476190475</v>
      </c>
      <c r="AN90">
        <v>0.65042</v>
      </c>
      <c r="AO90">
        <v>8.8395215999999994</v>
      </c>
      <c r="AP90">
        <v>3.3405918000000008</v>
      </c>
      <c r="AQ90">
        <v>18.363499999999998</v>
      </c>
      <c r="AR90">
        <v>15.072470399999998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33.883907281910432</v>
      </c>
      <c r="BB90">
        <f t="shared" si="1"/>
        <v>889.38333841047495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2.9482009632983335</v>
      </c>
      <c r="L91">
        <v>460.92561095552941</v>
      </c>
      <c r="M91">
        <v>27.612456747404845</v>
      </c>
      <c r="N91">
        <v>36.243133679029704</v>
      </c>
      <c r="O91">
        <v>0</v>
      </c>
      <c r="P91">
        <v>37.743944636678201</v>
      </c>
      <c r="Q91">
        <v>3.3529305423406282</v>
      </c>
      <c r="R91">
        <v>13.008766911584619</v>
      </c>
      <c r="S91">
        <v>8.1008571428571425</v>
      </c>
      <c r="T91">
        <v>0</v>
      </c>
      <c r="U91">
        <v>53.534344974268969</v>
      </c>
      <c r="V91">
        <v>6.1043203805708561</v>
      </c>
      <c r="W91">
        <v>13.593414342629481</v>
      </c>
      <c r="X91">
        <v>45.26186181817414</v>
      </c>
      <c r="Y91">
        <v>0</v>
      </c>
      <c r="Z91">
        <v>6.0321175200000008</v>
      </c>
      <c r="AA91">
        <v>13.209274000000002</v>
      </c>
      <c r="AB91">
        <v>12.555207079999999</v>
      </c>
      <c r="AC91">
        <v>9.3762988799999984</v>
      </c>
      <c r="AD91">
        <v>11.83425776</v>
      </c>
      <c r="AE91">
        <v>10.116147080000003</v>
      </c>
      <c r="AF91">
        <v>9.2564999999999991</v>
      </c>
      <c r="AG91">
        <v>11.959677600000001</v>
      </c>
      <c r="AH91">
        <v>47.459643659999998</v>
      </c>
      <c r="AI91">
        <v>14.841143199999999</v>
      </c>
      <c r="AJ91">
        <v>0</v>
      </c>
      <c r="AK91">
        <v>15.571999999999997</v>
      </c>
      <c r="AL91">
        <v>0</v>
      </c>
      <c r="AM91">
        <v>5.1533779999999991</v>
      </c>
      <c r="AN91">
        <v>0.65042</v>
      </c>
      <c r="AO91">
        <v>8.8395215999999994</v>
      </c>
      <c r="AP91">
        <v>3.3405918000000008</v>
      </c>
      <c r="AQ91">
        <v>18.86608</v>
      </c>
      <c r="AR91">
        <v>15.072470399999998</v>
      </c>
      <c r="AS91">
        <v>9.6986229600000016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34.214059467934305</v>
      </c>
      <c r="BB91">
        <f t="shared" si="1"/>
        <v>898.04913516643205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2.9482009632983335</v>
      </c>
      <c r="L92">
        <v>460.92561095552941</v>
      </c>
      <c r="M92">
        <v>27.612456747404845</v>
      </c>
      <c r="N92">
        <v>36.243133679029704</v>
      </c>
      <c r="O92">
        <v>0</v>
      </c>
      <c r="P92">
        <v>37.743944636678201</v>
      </c>
      <c r="Q92">
        <v>3.3529305423406282</v>
      </c>
      <c r="R92">
        <v>13.008766911584619</v>
      </c>
      <c r="S92">
        <v>8.1008571428571425</v>
      </c>
      <c r="T92">
        <v>0</v>
      </c>
      <c r="U92">
        <v>53.534344974268969</v>
      </c>
      <c r="V92">
        <v>6.1043203805708561</v>
      </c>
      <c r="W92">
        <v>13.593414342629481</v>
      </c>
      <c r="X92">
        <v>45.26186181817414</v>
      </c>
      <c r="Y92">
        <v>0</v>
      </c>
      <c r="Z92">
        <v>6.0321175200000008</v>
      </c>
      <c r="AA92">
        <v>13.209274000000002</v>
      </c>
      <c r="AB92">
        <v>12.555207079999999</v>
      </c>
      <c r="AC92">
        <v>9.3762988799999984</v>
      </c>
      <c r="AD92">
        <v>11.83425776</v>
      </c>
      <c r="AE92">
        <v>10.116147080000003</v>
      </c>
      <c r="AF92">
        <v>9.2564999999999991</v>
      </c>
      <c r="AG92">
        <v>11.959677600000001</v>
      </c>
      <c r="AH92">
        <v>47.459643659999998</v>
      </c>
      <c r="AI92">
        <v>14.841143199999999</v>
      </c>
      <c r="AJ92">
        <v>0</v>
      </c>
      <c r="AK92">
        <v>15.571999999999997</v>
      </c>
      <c r="AL92">
        <v>0</v>
      </c>
      <c r="AM92">
        <v>5.1533779999999991</v>
      </c>
      <c r="AN92">
        <v>0.65042</v>
      </c>
      <c r="AO92">
        <v>8.8395215999999994</v>
      </c>
      <c r="AP92">
        <v>3.3405918000000008</v>
      </c>
      <c r="AQ92">
        <v>18.86608</v>
      </c>
      <c r="AR92">
        <v>15.072470399999998</v>
      </c>
      <c r="AS92">
        <v>9.6986229600000016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34.214059467934305</v>
      </c>
      <c r="BB92">
        <f t="shared" si="1"/>
        <v>898.04913516643205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2.9482009632983335</v>
      </c>
      <c r="L93">
        <v>460.92561095552941</v>
      </c>
      <c r="M93">
        <v>27.612456747404845</v>
      </c>
      <c r="N93">
        <v>36.243133679029704</v>
      </c>
      <c r="O93">
        <v>0</v>
      </c>
      <c r="P93">
        <v>37.743944636678201</v>
      </c>
      <c r="Q93">
        <v>3.3529305423406282</v>
      </c>
      <c r="R93">
        <v>13.008766911584619</v>
      </c>
      <c r="S93">
        <v>8.1008571428571425</v>
      </c>
      <c r="T93">
        <v>0</v>
      </c>
      <c r="U93">
        <v>53.534344974268969</v>
      </c>
      <c r="V93">
        <v>6.1043203805708561</v>
      </c>
      <c r="W93">
        <v>13.593414342629481</v>
      </c>
      <c r="X93">
        <v>45.26186181817414</v>
      </c>
      <c r="Y93">
        <v>0</v>
      </c>
      <c r="Z93">
        <v>6.0321175200000008</v>
      </c>
      <c r="AA93">
        <v>13.209274000000002</v>
      </c>
      <c r="AB93">
        <v>12.555207079999999</v>
      </c>
      <c r="AC93">
        <v>9.3762988799999984</v>
      </c>
      <c r="AD93">
        <v>11.83425776</v>
      </c>
      <c r="AE93">
        <v>10.116147080000003</v>
      </c>
      <c r="AF93">
        <v>9.2564999999999991</v>
      </c>
      <c r="AG93">
        <v>11.959677600000001</v>
      </c>
      <c r="AH93">
        <v>47.459643659999998</v>
      </c>
      <c r="AI93">
        <v>14.841143199999999</v>
      </c>
      <c r="AJ93">
        <v>0</v>
      </c>
      <c r="AK93">
        <v>15.571999999999997</v>
      </c>
      <c r="AL93">
        <v>0</v>
      </c>
      <c r="AM93">
        <v>5.1533779999999991</v>
      </c>
      <c r="AN93">
        <v>0.65042</v>
      </c>
      <c r="AO93">
        <v>8.8395215999999994</v>
      </c>
      <c r="AP93">
        <v>1.5720432</v>
      </c>
      <c r="AQ93">
        <v>18.86608</v>
      </c>
      <c r="AR93">
        <v>15.072470399999998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34.149153780334309</v>
      </c>
      <c r="BB93">
        <f t="shared" si="1"/>
        <v>896.34549225403202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2.9482009632983335</v>
      </c>
      <c r="L94">
        <v>460.92561095552941</v>
      </c>
      <c r="M94">
        <v>27.612456747404845</v>
      </c>
      <c r="N94">
        <v>36.243133679029704</v>
      </c>
      <c r="O94">
        <v>0</v>
      </c>
      <c r="P94">
        <v>37.743944636678201</v>
      </c>
      <c r="Q94">
        <v>3.3529305423406282</v>
      </c>
      <c r="R94">
        <v>13.008766911584619</v>
      </c>
      <c r="S94">
        <v>8.1008571428571425</v>
      </c>
      <c r="T94">
        <v>0</v>
      </c>
      <c r="U94">
        <v>53.534344974268969</v>
      </c>
      <c r="V94">
        <v>6.1043203805708561</v>
      </c>
      <c r="W94">
        <v>13.593414342629481</v>
      </c>
      <c r="X94">
        <v>45.26186181817414</v>
      </c>
      <c r="Y94">
        <v>0</v>
      </c>
      <c r="Z94">
        <v>6.0321175200000008</v>
      </c>
      <c r="AA94">
        <v>13.209274000000002</v>
      </c>
      <c r="AB94">
        <v>12.555207079999999</v>
      </c>
      <c r="AC94">
        <v>9.3762988799999984</v>
      </c>
      <c r="AD94">
        <v>11.83425776</v>
      </c>
      <c r="AE94">
        <v>10.116147080000003</v>
      </c>
      <c r="AF94">
        <v>9.2564999999999991</v>
      </c>
      <c r="AG94">
        <v>11.959677600000001</v>
      </c>
      <c r="AH94">
        <v>47.459643659999998</v>
      </c>
      <c r="AI94">
        <v>14.841143199999999</v>
      </c>
      <c r="AJ94">
        <v>0</v>
      </c>
      <c r="AK94">
        <v>15.571999999999997</v>
      </c>
      <c r="AL94">
        <v>0</v>
      </c>
      <c r="AM94">
        <v>5.1533779999999991</v>
      </c>
      <c r="AN94">
        <v>0.65042</v>
      </c>
      <c r="AO94">
        <v>8.8395215999999994</v>
      </c>
      <c r="AP94">
        <v>1.5720432</v>
      </c>
      <c r="AQ94">
        <v>18.86608</v>
      </c>
      <c r="AR94">
        <v>15.072470399999998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34.149153780334309</v>
      </c>
      <c r="BB94">
        <f t="shared" si="1"/>
        <v>896.34549225403202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2.9482009632983335</v>
      </c>
      <c r="L95">
        <v>460.9298446409789</v>
      </c>
      <c r="M95">
        <v>27.612456747404845</v>
      </c>
      <c r="N95">
        <v>36.243133679029704</v>
      </c>
      <c r="O95">
        <v>0</v>
      </c>
      <c r="P95">
        <v>37.743944636678201</v>
      </c>
      <c r="Q95">
        <v>3.3529305423406282</v>
      </c>
      <c r="R95">
        <v>13.008766911584619</v>
      </c>
      <c r="S95">
        <v>8.1008571428571425</v>
      </c>
      <c r="T95">
        <v>0</v>
      </c>
      <c r="U95">
        <v>53.534344974268969</v>
      </c>
      <c r="V95">
        <v>6.1043203805708561</v>
      </c>
      <c r="W95">
        <v>13.593414342629481</v>
      </c>
      <c r="X95">
        <v>45.26186181817414</v>
      </c>
      <c r="Y95">
        <v>0</v>
      </c>
      <c r="Z95">
        <v>6.0321175200000008</v>
      </c>
      <c r="AA95">
        <v>13.088087999999999</v>
      </c>
      <c r="AB95">
        <v>12.121704816000001</v>
      </c>
      <c r="AC95">
        <v>8.9164694943999994</v>
      </c>
      <c r="AD95">
        <v>11.226333559999999</v>
      </c>
      <c r="AE95">
        <v>10.116147080000003</v>
      </c>
      <c r="AF95">
        <v>8.1674999999999986</v>
      </c>
      <c r="AG95">
        <v>11.959677600000001</v>
      </c>
      <c r="AH95">
        <v>46.922145399999998</v>
      </c>
      <c r="AI95">
        <v>14.841143199999999</v>
      </c>
      <c r="AJ95">
        <v>0</v>
      </c>
      <c r="AK95">
        <v>15.571999999999997</v>
      </c>
      <c r="AL95">
        <v>0</v>
      </c>
      <c r="AM95">
        <v>4.9079790476190475</v>
      </c>
      <c r="AN95">
        <v>0.65042</v>
      </c>
      <c r="AO95">
        <v>8.8395215999999994</v>
      </c>
      <c r="AP95">
        <v>1.7685486000000001</v>
      </c>
      <c r="AQ95">
        <v>17.783599999999996</v>
      </c>
      <c r="AR95">
        <v>15.072470399999998</v>
      </c>
      <c r="AS95">
        <v>9.5748107519999994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33.984006912015907</v>
      </c>
      <c r="BB95">
        <f t="shared" si="1"/>
        <v>892.01074693781879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2.9482009632983335</v>
      </c>
      <c r="L96">
        <v>460.9298446409789</v>
      </c>
      <c r="M96">
        <v>27.612456747404845</v>
      </c>
      <c r="N96">
        <v>36.243133679029704</v>
      </c>
      <c r="O96">
        <v>0</v>
      </c>
      <c r="P96">
        <v>37.743944636678201</v>
      </c>
      <c r="Q96">
        <v>3.3529305423406282</v>
      </c>
      <c r="R96">
        <v>13.008766911584619</v>
      </c>
      <c r="S96">
        <v>8.1008571428571425</v>
      </c>
      <c r="T96">
        <v>0</v>
      </c>
      <c r="U96">
        <v>53.534344974268969</v>
      </c>
      <c r="V96">
        <v>6.1043203805708561</v>
      </c>
      <c r="W96">
        <v>13.593414342629481</v>
      </c>
      <c r="X96">
        <v>45.26186181817414</v>
      </c>
      <c r="Y96">
        <v>0</v>
      </c>
      <c r="Z96">
        <v>6.0321175200000008</v>
      </c>
      <c r="AA96">
        <v>13.088087999999999</v>
      </c>
      <c r="AB96">
        <v>12.121704816000001</v>
      </c>
      <c r="AC96">
        <v>8.9164694943999994</v>
      </c>
      <c r="AD96">
        <v>11.226333559999999</v>
      </c>
      <c r="AE96">
        <v>10.116147080000003</v>
      </c>
      <c r="AF96">
        <v>8.1674999999999986</v>
      </c>
      <c r="AG96">
        <v>11.959677600000001</v>
      </c>
      <c r="AH96">
        <v>46.922145399999998</v>
      </c>
      <c r="AI96">
        <v>14.841143199999999</v>
      </c>
      <c r="AJ96">
        <v>0</v>
      </c>
      <c r="AK96">
        <v>15.571999999999997</v>
      </c>
      <c r="AL96">
        <v>0</v>
      </c>
      <c r="AM96">
        <v>4.9079790476190475</v>
      </c>
      <c r="AN96">
        <v>0.65042</v>
      </c>
      <c r="AO96">
        <v>8.8395215999999994</v>
      </c>
      <c r="AP96">
        <v>1.7685486000000001</v>
      </c>
      <c r="AQ96">
        <v>17.783599999999996</v>
      </c>
      <c r="AR96">
        <v>15.072470399999998</v>
      </c>
      <c r="AS96">
        <v>9.5748107519999994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33.984006912015907</v>
      </c>
      <c r="BB96">
        <f t="shared" si="1"/>
        <v>892.01074693781879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2.9482009632983335</v>
      </c>
      <c r="L97">
        <v>460.9298446409789</v>
      </c>
      <c r="M97">
        <v>27.612456747404845</v>
      </c>
      <c r="N97">
        <v>36.243133679029704</v>
      </c>
      <c r="O97">
        <v>0</v>
      </c>
      <c r="P97">
        <v>37.743944636678201</v>
      </c>
      <c r="Q97">
        <v>3.3529305423406282</v>
      </c>
      <c r="R97">
        <v>13.008766911584619</v>
      </c>
      <c r="S97">
        <v>8.1008571428571425</v>
      </c>
      <c r="T97">
        <v>0</v>
      </c>
      <c r="U97">
        <v>53.534344974268969</v>
      </c>
      <c r="V97">
        <v>6.1043203805708561</v>
      </c>
      <c r="W97">
        <v>13.593414342629481</v>
      </c>
      <c r="X97">
        <v>45.26186181817414</v>
      </c>
      <c r="Y97">
        <v>0</v>
      </c>
      <c r="Z97">
        <v>6.0321175200000008</v>
      </c>
      <c r="AA97">
        <v>13.088087999999999</v>
      </c>
      <c r="AB97">
        <v>12.121704816000001</v>
      </c>
      <c r="AC97">
        <v>8.9164694943999994</v>
      </c>
      <c r="AD97">
        <v>11.226333559999999</v>
      </c>
      <c r="AE97">
        <v>10.116147080000003</v>
      </c>
      <c r="AF97">
        <v>5.4449999999999994</v>
      </c>
      <c r="AG97">
        <v>11.959677600000001</v>
      </c>
      <c r="AH97">
        <v>46.922145399999998</v>
      </c>
      <c r="AI97">
        <v>14.841143199999999</v>
      </c>
      <c r="AJ97">
        <v>0</v>
      </c>
      <c r="AK97">
        <v>15.571999999999997</v>
      </c>
      <c r="AL97">
        <v>0</v>
      </c>
      <c r="AM97">
        <v>4.9079790476190475</v>
      </c>
      <c r="AN97">
        <v>0.65042</v>
      </c>
      <c r="AO97">
        <v>8.8395215999999994</v>
      </c>
      <c r="AP97">
        <v>3.5370972000000003</v>
      </c>
      <c r="AQ97">
        <v>17.783599999999996</v>
      </c>
      <c r="AR97">
        <v>15.072470399999998</v>
      </c>
      <c r="AS97">
        <v>9.5748107519999994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33.948997095052015</v>
      </c>
      <c r="BB97">
        <f t="shared" si="1"/>
        <v>891.09180535478265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2.9482009632983335</v>
      </c>
      <c r="L98">
        <v>460.9298446409789</v>
      </c>
      <c r="M98">
        <v>27.612456747404845</v>
      </c>
      <c r="N98">
        <v>36.243133679029704</v>
      </c>
      <c r="O98">
        <v>0</v>
      </c>
      <c r="P98">
        <v>37.743944636678201</v>
      </c>
      <c r="Q98">
        <v>3.3529305423406282</v>
      </c>
      <c r="R98">
        <v>13.008766911584619</v>
      </c>
      <c r="S98">
        <v>8.1008571428571425</v>
      </c>
      <c r="T98">
        <v>0</v>
      </c>
      <c r="U98">
        <v>53.534344974268969</v>
      </c>
      <c r="V98">
        <v>6.1043203805708561</v>
      </c>
      <c r="W98">
        <v>13.593414342629481</v>
      </c>
      <c r="X98">
        <v>45.26186181817414</v>
      </c>
      <c r="Y98">
        <v>0</v>
      </c>
      <c r="Z98">
        <v>6.0321175200000008</v>
      </c>
      <c r="AA98">
        <v>13.088087999999999</v>
      </c>
      <c r="AB98">
        <v>12.121704816000001</v>
      </c>
      <c r="AC98">
        <v>8.9164694943999994</v>
      </c>
      <c r="AD98">
        <v>11.226333559999999</v>
      </c>
      <c r="AE98">
        <v>10.116147080000003</v>
      </c>
      <c r="AF98">
        <v>5.4449999999999994</v>
      </c>
      <c r="AG98">
        <v>11.959677600000001</v>
      </c>
      <c r="AH98">
        <v>46.922145399999998</v>
      </c>
      <c r="AI98">
        <v>14.841143199999999</v>
      </c>
      <c r="AJ98">
        <v>0</v>
      </c>
      <c r="AK98">
        <v>15.571999999999997</v>
      </c>
      <c r="AL98">
        <v>0</v>
      </c>
      <c r="AM98">
        <v>4.9079790476190475</v>
      </c>
      <c r="AN98">
        <v>0.65042</v>
      </c>
      <c r="AO98">
        <v>8.8395215999999994</v>
      </c>
      <c r="AP98">
        <v>3.5370972000000003</v>
      </c>
      <c r="AQ98">
        <v>17.783599999999996</v>
      </c>
      <c r="AR98">
        <v>15.072470399999998</v>
      </c>
      <c r="AS98">
        <v>9.5748107519999994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33.948997095052015</v>
      </c>
      <c r="BB98">
        <f t="shared" si="1"/>
        <v>891.09180535478265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2.0000000000000001E-4</v>
      </c>
      <c r="E99">
        <f t="shared" si="2"/>
        <v>0</v>
      </c>
      <c r="F99">
        <f t="shared" si="2"/>
        <v>0</v>
      </c>
      <c r="G99">
        <f t="shared" si="2"/>
        <v>2.555E-3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6.6874253305304915E-2</v>
      </c>
      <c r="L99">
        <f t="shared" si="2"/>
        <v>9.2107467445263929</v>
      </c>
      <c r="M99">
        <f t="shared" si="2"/>
        <v>0.66269896193771627</v>
      </c>
      <c r="N99">
        <f t="shared" si="2"/>
        <v>0.86983520829671113</v>
      </c>
      <c r="O99">
        <f t="shared" si="2"/>
        <v>0</v>
      </c>
      <c r="P99">
        <f t="shared" si="2"/>
        <v>0.90585467128027874</v>
      </c>
      <c r="Q99">
        <f t="shared" si="2"/>
        <v>7.5748860623980341E-2</v>
      </c>
      <c r="R99">
        <f t="shared" si="2"/>
        <v>0.27716948966251875</v>
      </c>
      <c r="S99">
        <f t="shared" si="2"/>
        <v>0.17307709572348368</v>
      </c>
      <c r="T99">
        <f t="shared" si="2"/>
        <v>0</v>
      </c>
      <c r="U99">
        <f t="shared" si="2"/>
        <v>1.2848242793824547</v>
      </c>
      <c r="V99">
        <f t="shared" si="2"/>
        <v>0.10625572706571422</v>
      </c>
      <c r="W99">
        <f t="shared" si="2"/>
        <v>0.32619042105777413</v>
      </c>
      <c r="X99">
        <f t="shared" si="2"/>
        <v>1.0761578661881657</v>
      </c>
      <c r="Y99">
        <f t="shared" si="2"/>
        <v>0</v>
      </c>
      <c r="Z99">
        <f t="shared" si="2"/>
        <v>0.12267431747999993</v>
      </c>
      <c r="AA99">
        <f t="shared" si="2"/>
        <v>0.31411411199999967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0.27125577803999956</v>
      </c>
      <c r="AE99">
        <f t="shared" si="2"/>
        <v>0.19029771618000016</v>
      </c>
      <c r="AF99">
        <f t="shared" si="2"/>
        <v>9.4924499999999995E-2</v>
      </c>
      <c r="AG99">
        <f t="shared" si="2"/>
        <v>0.2870322623999999</v>
      </c>
      <c r="AH99">
        <f t="shared" si="2"/>
        <v>1.1277439843799997</v>
      </c>
      <c r="AI99">
        <f t="shared" si="2"/>
        <v>0.25757194580000015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0.11852769399999999</v>
      </c>
      <c r="AN99">
        <f t="shared" si="2"/>
        <v>1.5820509999999965E-2</v>
      </c>
      <c r="AO99">
        <f t="shared" si="2"/>
        <v>0.21214851840000024</v>
      </c>
      <c r="AP99">
        <f t="shared" si="2"/>
        <v>7.5654579000000069E-2</v>
      </c>
      <c r="AQ99">
        <f t="shared" si="2"/>
        <v>0.16623800000000002</v>
      </c>
      <c r="AR99">
        <f t="shared" si="2"/>
        <v>0.36478765439999999</v>
      </c>
      <c r="AS99">
        <f t="shared" si="2"/>
        <v>0.23315076934499976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0.72561238716911503</v>
      </c>
      <c r="BB99">
        <f t="shared" si="1"/>
        <v>19.045842711704786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73.34999999999998</v>
      </c>
      <c r="BA3">
        <v>2.6999999999999744</v>
      </c>
      <c r="BB3">
        <f>SUM(B3:AZ3)-BA3</f>
        <v>70.650000000000006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73.34999999999998</v>
      </c>
      <c r="BA4">
        <v>2.6999999999999744</v>
      </c>
      <c r="BB4">
        <f t="shared" ref="BB4:BB67" si="0">SUM(B4:AZ4)-BA4</f>
        <v>70.650000000000006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75.219999999999985</v>
      </c>
      <c r="BA5">
        <v>2.7699999999999676</v>
      </c>
      <c r="BB5">
        <f t="shared" si="0"/>
        <v>72.450000000000017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75.429999999999978</v>
      </c>
      <c r="BA6">
        <v>2.7799999999999727</v>
      </c>
      <c r="BB6">
        <f t="shared" si="0"/>
        <v>72.650000000000006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75.429999999999978</v>
      </c>
      <c r="BA7">
        <v>2.7799999999999727</v>
      </c>
      <c r="BB7">
        <f t="shared" si="0"/>
        <v>72.650000000000006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75.429999999999978</v>
      </c>
      <c r="BA8">
        <v>2.7799999999999727</v>
      </c>
      <c r="BB8">
        <f t="shared" si="0"/>
        <v>72.650000000000006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75.529999999999987</v>
      </c>
      <c r="BA9">
        <v>2.7799999999999869</v>
      </c>
      <c r="BB9">
        <f t="shared" si="0"/>
        <v>72.75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75.529999999999987</v>
      </c>
      <c r="BA10">
        <v>2.7799999999999869</v>
      </c>
      <c r="BB10">
        <f t="shared" si="0"/>
        <v>72.75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74.660000000000011</v>
      </c>
      <c r="BA11">
        <v>2.75</v>
      </c>
      <c r="BB11">
        <f t="shared" si="0"/>
        <v>71.910000000000011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74.660000000000011</v>
      </c>
      <c r="BA12">
        <v>2.75</v>
      </c>
      <c r="BB12">
        <f t="shared" si="0"/>
        <v>71.910000000000011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74.660000000000011</v>
      </c>
      <c r="BA13">
        <v>2.75</v>
      </c>
      <c r="BB13">
        <f t="shared" si="0"/>
        <v>71.910000000000011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74.660000000000011</v>
      </c>
      <c r="BA14">
        <v>2.75</v>
      </c>
      <c r="BB14">
        <f t="shared" si="0"/>
        <v>71.910000000000011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74.660000000000011</v>
      </c>
      <c r="BA15">
        <v>2.75</v>
      </c>
      <c r="BB15">
        <f t="shared" si="0"/>
        <v>71.910000000000011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74.660000000000011</v>
      </c>
      <c r="BA16">
        <v>2.75</v>
      </c>
      <c r="BB16">
        <f t="shared" si="0"/>
        <v>71.910000000000011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74.660000000000011</v>
      </c>
      <c r="BA17">
        <v>2.75</v>
      </c>
      <c r="BB17">
        <f t="shared" si="0"/>
        <v>71.910000000000011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74.660000000000011</v>
      </c>
      <c r="BA18">
        <v>2.75</v>
      </c>
      <c r="BB18">
        <f t="shared" si="0"/>
        <v>71.910000000000011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74.660000000000011</v>
      </c>
      <c r="BA19">
        <v>2.75</v>
      </c>
      <c r="BB19">
        <f t="shared" si="0"/>
        <v>71.910000000000011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74.660000000000011</v>
      </c>
      <c r="BA20">
        <v>2.75</v>
      </c>
      <c r="BB20">
        <f t="shared" si="0"/>
        <v>71.910000000000011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74.660000000000011</v>
      </c>
      <c r="BA21">
        <v>2.75</v>
      </c>
      <c r="BB21">
        <f t="shared" si="0"/>
        <v>71.910000000000011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74.660000000000011</v>
      </c>
      <c r="BA22">
        <v>2.75</v>
      </c>
      <c r="BB22">
        <f t="shared" si="0"/>
        <v>71.910000000000011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74.660000000000011</v>
      </c>
      <c r="BA23">
        <v>2.75</v>
      </c>
      <c r="BB23">
        <f t="shared" si="0"/>
        <v>71.910000000000011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74.660000000000011</v>
      </c>
      <c r="BA24">
        <v>2.75</v>
      </c>
      <c r="BB24">
        <f t="shared" si="0"/>
        <v>71.910000000000011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74.660000000000011</v>
      </c>
      <c r="BA25">
        <v>2.75</v>
      </c>
      <c r="BB25">
        <f t="shared" si="0"/>
        <v>71.910000000000011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74.780000000000015</v>
      </c>
      <c r="BA26">
        <v>2.7500000000000142</v>
      </c>
      <c r="BB26">
        <f t="shared" si="0"/>
        <v>72.03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75.679999999999993</v>
      </c>
      <c r="BA27">
        <v>2.789999999999992</v>
      </c>
      <c r="BB27">
        <f t="shared" si="0"/>
        <v>72.89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75.679999999999993</v>
      </c>
      <c r="BA28">
        <v>2.789999999999992</v>
      </c>
      <c r="BB28">
        <f t="shared" si="0"/>
        <v>72.89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75.399999999999991</v>
      </c>
      <c r="BA29">
        <v>2.7799999999999869</v>
      </c>
      <c r="BB29">
        <f t="shared" si="0"/>
        <v>72.62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75.399999999999991</v>
      </c>
      <c r="BA30">
        <v>2.7799999999999869</v>
      </c>
      <c r="BB30">
        <f t="shared" si="0"/>
        <v>72.62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75.52</v>
      </c>
      <c r="BA31">
        <v>2.769999999999996</v>
      </c>
      <c r="BB31">
        <f t="shared" si="0"/>
        <v>72.75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75.52</v>
      </c>
      <c r="BA32">
        <v>2.769999999999996</v>
      </c>
      <c r="BB32">
        <f t="shared" si="0"/>
        <v>72.75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75.52</v>
      </c>
      <c r="BA33">
        <v>2.769999999999996</v>
      </c>
      <c r="BB33">
        <f t="shared" si="0"/>
        <v>72.75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75.52</v>
      </c>
      <c r="BA34">
        <v>2.769999999999996</v>
      </c>
      <c r="BB34">
        <f t="shared" si="0"/>
        <v>72.75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75.699999999999989</v>
      </c>
      <c r="BA35">
        <v>2.7799999999999727</v>
      </c>
      <c r="BB35">
        <f t="shared" si="0"/>
        <v>72.920000000000016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75.699999999999989</v>
      </c>
      <c r="BA36">
        <v>2.7799999999999727</v>
      </c>
      <c r="BB36">
        <f t="shared" si="0"/>
        <v>72.920000000000016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76.36999999999999</v>
      </c>
      <c r="BA37">
        <v>2.8099999999999881</v>
      </c>
      <c r="BB37">
        <f t="shared" si="0"/>
        <v>73.56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76.36999999999999</v>
      </c>
      <c r="BA38">
        <v>2.8099999999999881</v>
      </c>
      <c r="BB38">
        <f t="shared" si="0"/>
        <v>73.56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76.319999999999993</v>
      </c>
      <c r="BA39">
        <v>2.8099999999999881</v>
      </c>
      <c r="BB39">
        <f t="shared" si="0"/>
        <v>73.510000000000005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76.36999999999999</v>
      </c>
      <c r="BA40">
        <v>2.8099999999999881</v>
      </c>
      <c r="BB40">
        <f t="shared" si="0"/>
        <v>73.56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76.779999999999987</v>
      </c>
      <c r="BA41">
        <v>2.819999999999979</v>
      </c>
      <c r="BB41">
        <f t="shared" si="0"/>
        <v>73.960000000000008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76.859999999999985</v>
      </c>
      <c r="BA42">
        <v>2.8299999999999841</v>
      </c>
      <c r="BB42">
        <f t="shared" si="0"/>
        <v>74.03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76.97999999999999</v>
      </c>
      <c r="BA43">
        <v>2.8399999999999892</v>
      </c>
      <c r="BB43">
        <f t="shared" si="0"/>
        <v>74.14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77.099999999999994</v>
      </c>
      <c r="BA44">
        <v>2.8399999999999892</v>
      </c>
      <c r="BB44">
        <f t="shared" si="0"/>
        <v>74.260000000000005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77.099999999999994</v>
      </c>
      <c r="BA45">
        <v>2.8399999999999892</v>
      </c>
      <c r="BB45">
        <f t="shared" si="0"/>
        <v>74.260000000000005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77.099999999999994</v>
      </c>
      <c r="BA46">
        <v>2.8399999999999892</v>
      </c>
      <c r="BB46">
        <f t="shared" si="0"/>
        <v>74.260000000000005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77.099999999999994</v>
      </c>
      <c r="BA47">
        <v>2.8399999999999892</v>
      </c>
      <c r="BB47">
        <f t="shared" si="0"/>
        <v>74.260000000000005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77.099999999999994</v>
      </c>
      <c r="BA48">
        <v>2.8399999999999892</v>
      </c>
      <c r="BB48">
        <f t="shared" si="0"/>
        <v>74.260000000000005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77.099999999999994</v>
      </c>
      <c r="BA49">
        <v>2.8399999999999892</v>
      </c>
      <c r="BB49">
        <f t="shared" si="0"/>
        <v>74.260000000000005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77.099999999999994</v>
      </c>
      <c r="BA50">
        <v>2.8399999999999892</v>
      </c>
      <c r="BB50">
        <f t="shared" si="0"/>
        <v>74.260000000000005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77.099999999999994</v>
      </c>
      <c r="BA51">
        <v>2.8399999999999892</v>
      </c>
      <c r="BB51">
        <f t="shared" si="0"/>
        <v>74.260000000000005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77.099999999999994</v>
      </c>
      <c r="BA52">
        <v>2.8399999999999892</v>
      </c>
      <c r="BB52">
        <f t="shared" si="0"/>
        <v>74.260000000000005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77.19</v>
      </c>
      <c r="BA53">
        <v>2.8400000000000034</v>
      </c>
      <c r="BB53">
        <f t="shared" si="0"/>
        <v>74.349999999999994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77.049999999999983</v>
      </c>
      <c r="BA54">
        <v>2.839999999999975</v>
      </c>
      <c r="BB54">
        <f t="shared" si="0"/>
        <v>74.210000000000008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77.049999999999983</v>
      </c>
      <c r="BA55">
        <v>2.839999999999975</v>
      </c>
      <c r="BB55">
        <f t="shared" si="0"/>
        <v>74.210000000000008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77.049999999999983</v>
      </c>
      <c r="BA56">
        <v>2.839999999999975</v>
      </c>
      <c r="BB56">
        <f t="shared" si="0"/>
        <v>74.210000000000008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77.049999999999983</v>
      </c>
      <c r="BA57">
        <v>2.839999999999975</v>
      </c>
      <c r="BB57">
        <f t="shared" si="0"/>
        <v>74.210000000000008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77.049999999999983</v>
      </c>
      <c r="BA58">
        <v>2.839999999999975</v>
      </c>
      <c r="BB58">
        <f t="shared" si="0"/>
        <v>74.210000000000008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77.049999999999983</v>
      </c>
      <c r="BA59">
        <v>2.839999999999975</v>
      </c>
      <c r="BB59">
        <f t="shared" si="0"/>
        <v>74.210000000000008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77.049999999999983</v>
      </c>
      <c r="BA60">
        <v>2.839999999999975</v>
      </c>
      <c r="BB60">
        <f t="shared" si="0"/>
        <v>74.210000000000008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77.049999999999983</v>
      </c>
      <c r="BA61">
        <v>2.839999999999975</v>
      </c>
      <c r="BB61">
        <f t="shared" si="0"/>
        <v>74.210000000000008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76.939999999999984</v>
      </c>
      <c r="BA62">
        <v>2.8399999999999892</v>
      </c>
      <c r="BB62">
        <f t="shared" si="0"/>
        <v>74.099999999999994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76.939999999999984</v>
      </c>
      <c r="BA63">
        <v>2.8399999999999892</v>
      </c>
      <c r="BB63">
        <f t="shared" si="0"/>
        <v>74.099999999999994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76.939999999999984</v>
      </c>
      <c r="BA64">
        <v>2.8399999999999892</v>
      </c>
      <c r="BB64">
        <f t="shared" si="0"/>
        <v>74.099999999999994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76.939999999999984</v>
      </c>
      <c r="BA65">
        <v>2.8399999999999892</v>
      </c>
      <c r="BB65">
        <f t="shared" si="0"/>
        <v>74.099999999999994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76.939999999999984</v>
      </c>
      <c r="BA66">
        <v>2.8399999999999892</v>
      </c>
      <c r="BB66">
        <f t="shared" si="0"/>
        <v>74.099999999999994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76.939999999999984</v>
      </c>
      <c r="BA67">
        <v>2.8399999999999892</v>
      </c>
      <c r="BB67">
        <f t="shared" si="0"/>
        <v>74.099999999999994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76.939999999999984</v>
      </c>
      <c r="BA68">
        <v>2.8399999999999892</v>
      </c>
      <c r="BB68">
        <f t="shared" ref="BB68:BB99" si="1">SUM(B68:AZ68)-BA68</f>
        <v>74.099999999999994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76.939999999999984</v>
      </c>
      <c r="BA69">
        <v>2.8399999999999892</v>
      </c>
      <c r="BB69">
        <f t="shared" si="1"/>
        <v>74.099999999999994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76.939999999999984</v>
      </c>
      <c r="BA70">
        <v>2.8399999999999892</v>
      </c>
      <c r="BB70">
        <f t="shared" si="1"/>
        <v>74.099999999999994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76.559999999999988</v>
      </c>
      <c r="BA71">
        <v>2.819999999999979</v>
      </c>
      <c r="BB71">
        <f t="shared" si="1"/>
        <v>73.740000000000009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76.559999999999988</v>
      </c>
      <c r="BA72">
        <v>2.819999999999979</v>
      </c>
      <c r="BB72">
        <f t="shared" si="1"/>
        <v>73.740000000000009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76.559999999999988</v>
      </c>
      <c r="BA73">
        <v>2.819999999999979</v>
      </c>
      <c r="BB73">
        <f t="shared" si="1"/>
        <v>73.740000000000009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76.559999999999988</v>
      </c>
      <c r="BA74">
        <v>2.819999999999979</v>
      </c>
      <c r="BB74">
        <f t="shared" si="1"/>
        <v>73.740000000000009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75.72</v>
      </c>
      <c r="BA75">
        <v>2.789999999999992</v>
      </c>
      <c r="BB75">
        <f t="shared" si="1"/>
        <v>72.930000000000007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75.72</v>
      </c>
      <c r="BA76">
        <v>2.789999999999992</v>
      </c>
      <c r="BB76">
        <f t="shared" si="1"/>
        <v>72.930000000000007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75.319999999999993</v>
      </c>
      <c r="BA77">
        <v>2.7799999999999727</v>
      </c>
      <c r="BB77">
        <f t="shared" si="1"/>
        <v>72.54000000000002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75.319999999999993</v>
      </c>
      <c r="BA78">
        <v>2.7799999999999727</v>
      </c>
      <c r="BB78">
        <f t="shared" si="1"/>
        <v>72.54000000000002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75.319999999999993</v>
      </c>
      <c r="BA79">
        <v>2.7799999999999727</v>
      </c>
      <c r="BB79">
        <f t="shared" si="1"/>
        <v>72.54000000000002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75.319999999999993</v>
      </c>
      <c r="BA80">
        <v>2.7799999999999727</v>
      </c>
      <c r="BB80">
        <f t="shared" si="1"/>
        <v>72.54000000000002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75.319999999999993</v>
      </c>
      <c r="BA81">
        <v>2.7799999999999727</v>
      </c>
      <c r="BB81">
        <f t="shared" si="1"/>
        <v>72.54000000000002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75.319999999999993</v>
      </c>
      <c r="BA82">
        <v>2.7799999999999727</v>
      </c>
      <c r="BB82">
        <f t="shared" si="1"/>
        <v>72.54000000000002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75.319999999999993</v>
      </c>
      <c r="BA83">
        <v>2.7799999999999727</v>
      </c>
      <c r="BB83">
        <f t="shared" si="1"/>
        <v>72.54000000000002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75.319999999999993</v>
      </c>
      <c r="BA84">
        <v>2.7799999999999727</v>
      </c>
      <c r="BB84">
        <f t="shared" si="1"/>
        <v>72.54000000000002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75.819999999999993</v>
      </c>
      <c r="BA85">
        <v>2.7899999999999778</v>
      </c>
      <c r="BB85">
        <f t="shared" si="1"/>
        <v>73.030000000000015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75.819999999999993</v>
      </c>
      <c r="BA86">
        <v>2.7899999999999778</v>
      </c>
      <c r="BB86">
        <f t="shared" si="1"/>
        <v>73.030000000000015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75.819999999999993</v>
      </c>
      <c r="BA87">
        <v>2.7899999999999778</v>
      </c>
      <c r="BB87">
        <f t="shared" si="1"/>
        <v>73.030000000000015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75.819999999999993</v>
      </c>
      <c r="BA88">
        <v>2.7899999999999778</v>
      </c>
      <c r="BB88">
        <f t="shared" si="1"/>
        <v>73.030000000000015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75.819999999999993</v>
      </c>
      <c r="BA89">
        <v>2.7899999999999778</v>
      </c>
      <c r="BB89">
        <f t="shared" si="1"/>
        <v>73.030000000000015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75.819999999999993</v>
      </c>
      <c r="BA90">
        <v>2.7899999999999778</v>
      </c>
      <c r="BB90">
        <f t="shared" si="1"/>
        <v>73.030000000000015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76.72</v>
      </c>
      <c r="BA91">
        <v>2.8299999999999983</v>
      </c>
      <c r="BB91">
        <f t="shared" si="1"/>
        <v>73.89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76.72</v>
      </c>
      <c r="BA92">
        <v>2.8299999999999983</v>
      </c>
      <c r="BB92">
        <f t="shared" si="1"/>
        <v>73.89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76.72</v>
      </c>
      <c r="BA93">
        <v>2.8299999999999983</v>
      </c>
      <c r="BB93">
        <f t="shared" si="1"/>
        <v>73.89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76.63</v>
      </c>
      <c r="BA94">
        <v>2.8299999999999841</v>
      </c>
      <c r="BB94">
        <f t="shared" si="1"/>
        <v>73.800000000000011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76.63</v>
      </c>
      <c r="BA95">
        <v>2.8299999999999841</v>
      </c>
      <c r="BB95">
        <f t="shared" si="1"/>
        <v>73.800000000000011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76.63</v>
      </c>
      <c r="BA96">
        <v>2.8299999999999841</v>
      </c>
      <c r="BB96">
        <f t="shared" si="1"/>
        <v>73.800000000000011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76.579999999999984</v>
      </c>
      <c r="BA97">
        <v>2.819999999999979</v>
      </c>
      <c r="BB97">
        <f t="shared" si="1"/>
        <v>73.760000000000005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76.579999999999984</v>
      </c>
      <c r="BA98">
        <v>2.819999999999979</v>
      </c>
      <c r="BB98">
        <f t="shared" si="1"/>
        <v>73.760000000000005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1.8234899999999992</v>
      </c>
      <c r="BA99">
        <f t="shared" si="2"/>
        <v>6.7179999999999629E-2</v>
      </c>
      <c r="BB99">
        <f t="shared" si="1"/>
        <v>1.7563099999999996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0.41278699999999979</v>
      </c>
      <c r="BB3">
        <f>SUM(B3:AZ3)-BA3</f>
        <v>10.834813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0.41278699999999979</v>
      </c>
      <c r="BB4">
        <f t="shared" ref="BB4:BB67" si="0">SUM(B4:AZ4)-BA4</f>
        <v>10.834813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0.41278699999999979</v>
      </c>
      <c r="BB5">
        <f t="shared" si="0"/>
        <v>10.834813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10.345101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0.37966499999999925</v>
      </c>
      <c r="BB6">
        <f t="shared" si="0"/>
        <v>9.9654360000000004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0.41278699999999979</v>
      </c>
      <c r="BB7">
        <f t="shared" si="0"/>
        <v>10.834813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8.6001790000000007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0.31562700000000099</v>
      </c>
      <c r="BB8">
        <f t="shared" si="0"/>
        <v>8.2845519999999997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9.7988099999999996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0.35961599999999905</v>
      </c>
      <c r="BB9">
        <f t="shared" si="0"/>
        <v>9.4391940000000005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0.41278699999999979</v>
      </c>
      <c r="BB10">
        <f t="shared" si="0"/>
        <v>10.834813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0.41278699999999979</v>
      </c>
      <c r="BB11">
        <f t="shared" si="0"/>
        <v>10.834813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0.41278699999999979</v>
      </c>
      <c r="BB12">
        <f t="shared" si="0"/>
        <v>10.834813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0.41278699999999979</v>
      </c>
      <c r="BB13">
        <f t="shared" si="0"/>
        <v>10.834813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0.41278699999999979</v>
      </c>
      <c r="BB14">
        <f t="shared" si="0"/>
        <v>10.834813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10.933045999999999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0.40124299999999913</v>
      </c>
      <c r="BB15">
        <f t="shared" si="0"/>
        <v>10.531803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0.41278699999999979</v>
      </c>
      <c r="BB16">
        <f t="shared" si="0"/>
        <v>10.834813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0.41278699999999979</v>
      </c>
      <c r="BB17">
        <f t="shared" si="0"/>
        <v>10.834813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0.41278699999999979</v>
      </c>
      <c r="BB18">
        <f t="shared" si="0"/>
        <v>10.834813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0.41278699999999979</v>
      </c>
      <c r="BB19">
        <f t="shared" si="0"/>
        <v>10.834813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0.41278699999999979</v>
      </c>
      <c r="BB20">
        <f t="shared" si="0"/>
        <v>10.834813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0.41278699999999979</v>
      </c>
      <c r="BB21">
        <f t="shared" si="0"/>
        <v>10.834813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11.202951000000001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0.41114800000000074</v>
      </c>
      <c r="BB22">
        <f t="shared" si="0"/>
        <v>10.791803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0.41278699999999979</v>
      </c>
      <c r="BB23">
        <f t="shared" si="0"/>
        <v>10.834813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0.41278699999999979</v>
      </c>
      <c r="BB24">
        <f t="shared" si="0"/>
        <v>10.834813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0.41278699999999979</v>
      </c>
      <c r="BB25">
        <f t="shared" si="0"/>
        <v>10.834813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0.41278699999999979</v>
      </c>
      <c r="BB26">
        <f t="shared" si="0"/>
        <v>10.834813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0.41278699999999979</v>
      </c>
      <c r="BB27">
        <f t="shared" si="0"/>
        <v>10.834813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0.41278699999999979</v>
      </c>
      <c r="BB28">
        <f t="shared" si="0"/>
        <v>10.834813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0.41278699999999979</v>
      </c>
      <c r="BB29">
        <f t="shared" si="0"/>
        <v>10.834813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0.41278699999999979</v>
      </c>
      <c r="BB30">
        <f t="shared" si="0"/>
        <v>10.834813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0.41278699999999979</v>
      </c>
      <c r="BB31">
        <f t="shared" si="0"/>
        <v>10.834813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0.41278699999999979</v>
      </c>
      <c r="BB32">
        <f t="shared" si="0"/>
        <v>10.834813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0.41278699999999979</v>
      </c>
      <c r="BB33">
        <f t="shared" si="0"/>
        <v>10.834813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0.41278699999999979</v>
      </c>
      <c r="BB34">
        <f t="shared" si="0"/>
        <v>10.834813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0.41278699999999979</v>
      </c>
      <c r="BB35">
        <f t="shared" si="0"/>
        <v>10.834813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0.41278699999999979</v>
      </c>
      <c r="BB36">
        <f t="shared" si="0"/>
        <v>10.834813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0.41278699999999979</v>
      </c>
      <c r="BB37">
        <f t="shared" si="0"/>
        <v>10.834813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0.41278699999999979</v>
      </c>
      <c r="BB38">
        <f t="shared" si="0"/>
        <v>10.834813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0.41278699999999979</v>
      </c>
      <c r="BB39">
        <f t="shared" si="0"/>
        <v>10.834813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0.41278699999999979</v>
      </c>
      <c r="BB40">
        <f t="shared" si="0"/>
        <v>10.834813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0.41278699999999979</v>
      </c>
      <c r="BB41">
        <f t="shared" si="0"/>
        <v>10.834813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0.41278699999999979</v>
      </c>
      <c r="BB42">
        <f t="shared" si="0"/>
        <v>10.834813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0.41278699999999979</v>
      </c>
      <c r="BB43">
        <f t="shared" si="0"/>
        <v>10.834813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0.41278699999999979</v>
      </c>
      <c r="BB44">
        <f t="shared" si="0"/>
        <v>10.834813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0.41278699999999979</v>
      </c>
      <c r="BB45">
        <f t="shared" si="0"/>
        <v>10.834813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0.41278699999999979</v>
      </c>
      <c r="BB46">
        <f t="shared" si="0"/>
        <v>10.834813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0.41278699999999979</v>
      </c>
      <c r="BB47">
        <f t="shared" si="0"/>
        <v>10.834813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0.41278699999999979</v>
      </c>
      <c r="BB48">
        <f t="shared" si="0"/>
        <v>10.834813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0.41278699999999979</v>
      </c>
      <c r="BB49">
        <f t="shared" si="0"/>
        <v>10.834813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0.41278699999999979</v>
      </c>
      <c r="BB50">
        <f t="shared" si="0"/>
        <v>10.834813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0.41278699999999979</v>
      </c>
      <c r="BB51">
        <f t="shared" si="0"/>
        <v>10.834813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0.41278699999999979</v>
      </c>
      <c r="BB52">
        <f t="shared" si="0"/>
        <v>10.834813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0.41278699999999979</v>
      </c>
      <c r="BB53">
        <f t="shared" si="0"/>
        <v>10.834813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0.41278699999999979</v>
      </c>
      <c r="BB54">
        <f t="shared" si="0"/>
        <v>10.834813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0.41278699999999979</v>
      </c>
      <c r="BB55">
        <f t="shared" si="0"/>
        <v>10.834813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0.41278699999999979</v>
      </c>
      <c r="BB56">
        <f t="shared" si="0"/>
        <v>10.834813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10.655066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0.39104099999999953</v>
      </c>
      <c r="BB57">
        <f t="shared" si="0"/>
        <v>10.264025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0.41278699999999979</v>
      </c>
      <c r="BB58">
        <f t="shared" si="0"/>
        <v>10.834813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0.41278699999999979</v>
      </c>
      <c r="BB59">
        <f t="shared" si="0"/>
        <v>10.834813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0.41278699999999979</v>
      </c>
      <c r="BB60">
        <f t="shared" si="0"/>
        <v>10.834813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0.41278699999999979</v>
      </c>
      <c r="BB61">
        <f t="shared" si="0"/>
        <v>10.834813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0.41278699999999979</v>
      </c>
      <c r="BB62">
        <f t="shared" si="0"/>
        <v>10.834813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0.41278699999999979</v>
      </c>
      <c r="BB63">
        <f t="shared" si="0"/>
        <v>10.834813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0.41278699999999979</v>
      </c>
      <c r="BB64">
        <f t="shared" si="0"/>
        <v>10.834813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0.41278699999999979</v>
      </c>
      <c r="BB65">
        <f t="shared" si="0"/>
        <v>10.834813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0.41278699999999979</v>
      </c>
      <c r="BB66">
        <f t="shared" si="0"/>
        <v>10.834813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0.41278699999999979</v>
      </c>
      <c r="BB67">
        <f t="shared" si="0"/>
        <v>10.834813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0.41278699999999979</v>
      </c>
      <c r="BB68">
        <f t="shared" ref="BB68:BB99" si="1">SUM(B68:AZ68)-BA68</f>
        <v>10.834813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0.41278699999999979</v>
      </c>
      <c r="BB69">
        <f t="shared" si="1"/>
        <v>10.834813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0.41278699999999979</v>
      </c>
      <c r="BB70">
        <f t="shared" si="1"/>
        <v>10.834813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0.41278699999999979</v>
      </c>
      <c r="BB71">
        <f t="shared" si="1"/>
        <v>10.834813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0.41278699999999979</v>
      </c>
      <c r="BB72">
        <f t="shared" si="1"/>
        <v>10.834813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0.41278699999999979</v>
      </c>
      <c r="BB73">
        <f t="shared" si="1"/>
        <v>10.834813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0.41278699999999979</v>
      </c>
      <c r="BB74">
        <f t="shared" si="1"/>
        <v>10.834813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0.41278699999999979</v>
      </c>
      <c r="BB75">
        <f t="shared" si="1"/>
        <v>10.834813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0.41278699999999979</v>
      </c>
      <c r="BB76">
        <f t="shared" si="1"/>
        <v>10.834813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0.41278699999999979</v>
      </c>
      <c r="BB77">
        <f t="shared" si="1"/>
        <v>10.834813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10.498011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0.38527700000000031</v>
      </c>
      <c r="BB78">
        <f t="shared" si="1"/>
        <v>10.112734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0.41278699999999979</v>
      </c>
      <c r="BB79">
        <f t="shared" si="1"/>
        <v>10.834813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0.41278699999999979</v>
      </c>
      <c r="BB80">
        <f t="shared" si="1"/>
        <v>10.834813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0.41278699999999979</v>
      </c>
      <c r="BB81">
        <f t="shared" si="1"/>
        <v>10.834813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0.41278699999999979</v>
      </c>
      <c r="BB82">
        <f t="shared" si="1"/>
        <v>10.834813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0.41278699999999979</v>
      </c>
      <c r="BB83">
        <f t="shared" si="1"/>
        <v>10.834813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0.41278699999999979</v>
      </c>
      <c r="BB84">
        <f t="shared" si="1"/>
        <v>10.834813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0.41278699999999979</v>
      </c>
      <c r="BB85">
        <f t="shared" si="1"/>
        <v>10.834813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0.41278699999999979</v>
      </c>
      <c r="BB86">
        <f t="shared" si="1"/>
        <v>10.834813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0.41278699999999979</v>
      </c>
      <c r="BB87">
        <f t="shared" si="1"/>
        <v>10.834813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0.41278699999999979</v>
      </c>
      <c r="BB88">
        <f t="shared" si="1"/>
        <v>10.834813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0.41278699999999979</v>
      </c>
      <c r="BB89">
        <f t="shared" si="1"/>
        <v>10.834813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0.41278699999999979</v>
      </c>
      <c r="BB90">
        <f t="shared" si="1"/>
        <v>10.834813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0.41278699999999979</v>
      </c>
      <c r="BB91">
        <f t="shared" si="1"/>
        <v>10.834813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0.41278699999999979</v>
      </c>
      <c r="BB92">
        <f t="shared" si="1"/>
        <v>10.834813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0.41278699999999979</v>
      </c>
      <c r="BB93">
        <f t="shared" si="1"/>
        <v>10.834813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0.41278699999999979</v>
      </c>
      <c r="BB94">
        <f t="shared" si="1"/>
        <v>10.834813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0.41278699999999979</v>
      </c>
      <c r="BB95">
        <f t="shared" si="1"/>
        <v>10.834813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0.41278699999999979</v>
      </c>
      <c r="BB96">
        <f t="shared" si="1"/>
        <v>10.834813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0.41278699999999979</v>
      </c>
      <c r="BB97">
        <f t="shared" si="1"/>
        <v>10.834813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0.41278699999999979</v>
      </c>
      <c r="BB98">
        <f t="shared" si="1"/>
        <v>10.834813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0.26826739100000019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9.8454150000000205E-3</v>
      </c>
      <c r="BB99">
        <f t="shared" si="1"/>
        <v>0.25842197600000016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154.88999999999999</v>
      </c>
      <c r="L3" s="203">
        <v>122.31</v>
      </c>
      <c r="M3" s="203">
        <v>60.1</v>
      </c>
      <c r="N3" s="203">
        <v>49.97</v>
      </c>
      <c r="O3" s="203">
        <v>70.599999999999994</v>
      </c>
      <c r="P3" s="203">
        <v>23.41</v>
      </c>
      <c r="Q3" s="203">
        <v>4.6100000000000003</v>
      </c>
      <c r="R3" s="203">
        <v>17.93</v>
      </c>
      <c r="S3" s="203">
        <v>11.16</v>
      </c>
      <c r="T3" s="203">
        <v>0</v>
      </c>
      <c r="U3" s="203">
        <v>49.86</v>
      </c>
      <c r="V3" s="203">
        <v>5.44</v>
      </c>
      <c r="W3" s="203">
        <v>19.010000000000002</v>
      </c>
      <c r="X3" s="203">
        <v>62.41</v>
      </c>
      <c r="Y3" s="203">
        <v>0</v>
      </c>
      <c r="Z3" s="203">
        <v>117.74</v>
      </c>
      <c r="AA3" s="203">
        <v>38.17</v>
      </c>
      <c r="AB3" s="203">
        <v>0</v>
      </c>
      <c r="AC3" s="203">
        <v>13.93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154.88999999999999</v>
      </c>
      <c r="L4" s="203">
        <v>122.31</v>
      </c>
      <c r="M4" s="203">
        <v>60.1</v>
      </c>
      <c r="N4" s="203">
        <v>49.97</v>
      </c>
      <c r="O4" s="203">
        <v>70.599999999999994</v>
      </c>
      <c r="P4" s="203">
        <v>23.41</v>
      </c>
      <c r="Q4" s="203">
        <v>4.6100000000000003</v>
      </c>
      <c r="R4" s="203">
        <v>17.93</v>
      </c>
      <c r="S4" s="203">
        <v>11.16</v>
      </c>
      <c r="T4" s="203">
        <v>0</v>
      </c>
      <c r="U4" s="203">
        <v>49.86</v>
      </c>
      <c r="V4" s="203">
        <v>5.44</v>
      </c>
      <c r="W4" s="203">
        <v>19.010000000000002</v>
      </c>
      <c r="X4" s="203">
        <v>62.41</v>
      </c>
      <c r="Y4" s="203">
        <v>0</v>
      </c>
      <c r="Z4" s="203">
        <v>117.74</v>
      </c>
      <c r="AA4" s="203">
        <v>38.17</v>
      </c>
      <c r="AB4" s="203">
        <v>0</v>
      </c>
      <c r="AC4" s="203">
        <v>13.93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154.88999999999999</v>
      </c>
      <c r="L5" s="203">
        <v>122.31</v>
      </c>
      <c r="M5" s="203">
        <v>60.1</v>
      </c>
      <c r="N5" s="203">
        <v>49.97</v>
      </c>
      <c r="O5" s="203">
        <v>70.599999999999994</v>
      </c>
      <c r="P5" s="203">
        <v>23.41</v>
      </c>
      <c r="Q5" s="203">
        <v>4.6100000000000003</v>
      </c>
      <c r="R5" s="203">
        <v>17.93</v>
      </c>
      <c r="S5" s="203">
        <v>11.16</v>
      </c>
      <c r="T5" s="203">
        <v>0</v>
      </c>
      <c r="U5" s="203">
        <v>49.86</v>
      </c>
      <c r="V5" s="203">
        <v>5.44</v>
      </c>
      <c r="W5" s="203">
        <v>19.010000000000002</v>
      </c>
      <c r="X5" s="203">
        <v>62.41</v>
      </c>
      <c r="Y5" s="203">
        <v>0</v>
      </c>
      <c r="Z5" s="203">
        <v>117.74</v>
      </c>
      <c r="AA5" s="203">
        <v>38.17</v>
      </c>
      <c r="AB5" s="203">
        <v>0</v>
      </c>
      <c r="AC5" s="203">
        <v>13.93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154.88999999999999</v>
      </c>
      <c r="L6" s="203">
        <v>122.31</v>
      </c>
      <c r="M6" s="203">
        <v>60.1</v>
      </c>
      <c r="N6" s="203">
        <v>49.97</v>
      </c>
      <c r="O6" s="203">
        <v>70.599999999999994</v>
      </c>
      <c r="P6" s="203">
        <v>23.41</v>
      </c>
      <c r="Q6" s="203">
        <v>4.6100000000000003</v>
      </c>
      <c r="R6" s="203">
        <v>17.93</v>
      </c>
      <c r="S6" s="203">
        <v>11.16</v>
      </c>
      <c r="T6" s="203">
        <v>0</v>
      </c>
      <c r="U6" s="203">
        <v>49.86</v>
      </c>
      <c r="V6" s="203">
        <v>5.44</v>
      </c>
      <c r="W6" s="203">
        <v>19.010000000000002</v>
      </c>
      <c r="X6" s="203">
        <v>62.41</v>
      </c>
      <c r="Y6" s="203">
        <v>0</v>
      </c>
      <c r="Z6" s="203">
        <v>117.74</v>
      </c>
      <c r="AA6" s="203">
        <v>38.17</v>
      </c>
      <c r="AB6" s="203">
        <v>0</v>
      </c>
      <c r="AC6" s="203">
        <v>13.93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154.88999999999999</v>
      </c>
      <c r="L7" s="203">
        <v>122.31</v>
      </c>
      <c r="M7" s="203">
        <v>60.1</v>
      </c>
      <c r="N7" s="203">
        <v>49.97</v>
      </c>
      <c r="O7" s="203">
        <v>70.599999999999994</v>
      </c>
      <c r="P7" s="203">
        <v>23.41</v>
      </c>
      <c r="Q7" s="203">
        <v>4.6100000000000003</v>
      </c>
      <c r="R7" s="203">
        <v>17.93</v>
      </c>
      <c r="S7" s="203">
        <v>11.16</v>
      </c>
      <c r="T7" s="203">
        <v>0</v>
      </c>
      <c r="U7" s="203">
        <v>49.86</v>
      </c>
      <c r="V7" s="203">
        <v>5.44</v>
      </c>
      <c r="W7" s="203">
        <v>19.010000000000002</v>
      </c>
      <c r="X7" s="203">
        <v>62.41</v>
      </c>
      <c r="Y7" s="203">
        <v>0</v>
      </c>
      <c r="Z7" s="203">
        <v>117.74</v>
      </c>
      <c r="AA7" s="203">
        <v>38.17</v>
      </c>
      <c r="AB7" s="203">
        <v>0</v>
      </c>
      <c r="AC7" s="203">
        <v>13.93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9.6199999999999992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154.88999999999999</v>
      </c>
      <c r="L8" s="203">
        <v>122.31</v>
      </c>
      <c r="M8" s="203">
        <v>60.1</v>
      </c>
      <c r="N8" s="203">
        <v>49.97</v>
      </c>
      <c r="O8" s="203">
        <v>70.599999999999994</v>
      </c>
      <c r="P8" s="203">
        <v>23.41</v>
      </c>
      <c r="Q8" s="203">
        <v>4.6100000000000003</v>
      </c>
      <c r="R8" s="203">
        <v>17.93</v>
      </c>
      <c r="S8" s="203">
        <v>11.16</v>
      </c>
      <c r="T8" s="203">
        <v>0</v>
      </c>
      <c r="U8" s="203">
        <v>49.86</v>
      </c>
      <c r="V8" s="203">
        <v>5.44</v>
      </c>
      <c r="W8" s="203">
        <v>19.010000000000002</v>
      </c>
      <c r="X8" s="203">
        <v>62.41</v>
      </c>
      <c r="Y8" s="203">
        <v>0</v>
      </c>
      <c r="Z8" s="203">
        <v>117.74</v>
      </c>
      <c r="AA8" s="203">
        <v>38.17</v>
      </c>
      <c r="AB8" s="203">
        <v>0</v>
      </c>
      <c r="AC8" s="203">
        <v>13.93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9.6199999999999992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154.88999999999999</v>
      </c>
      <c r="L9" s="203">
        <v>122.31</v>
      </c>
      <c r="M9" s="203">
        <v>60.1</v>
      </c>
      <c r="N9" s="203">
        <v>49.97</v>
      </c>
      <c r="O9" s="203">
        <v>70.599999999999994</v>
      </c>
      <c r="P9" s="203">
        <v>23.41</v>
      </c>
      <c r="Q9" s="203">
        <v>4.6100000000000003</v>
      </c>
      <c r="R9" s="203">
        <v>17.93</v>
      </c>
      <c r="S9" s="203">
        <v>11.16</v>
      </c>
      <c r="T9" s="203">
        <v>0</v>
      </c>
      <c r="U9" s="203">
        <v>49.86</v>
      </c>
      <c r="V9" s="203">
        <v>5.15</v>
      </c>
      <c r="W9" s="203">
        <v>19.010000000000002</v>
      </c>
      <c r="X9" s="203">
        <v>62.41</v>
      </c>
      <c r="Y9" s="203">
        <v>0</v>
      </c>
      <c r="Z9" s="203">
        <v>117.74</v>
      </c>
      <c r="AA9" s="203">
        <v>38.17</v>
      </c>
      <c r="AB9" s="203">
        <v>0</v>
      </c>
      <c r="AC9" s="203">
        <v>13.93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9.6199999999999992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154.88999999999999</v>
      </c>
      <c r="L10" s="203">
        <v>122.31</v>
      </c>
      <c r="M10" s="203">
        <v>60.1</v>
      </c>
      <c r="N10" s="203">
        <v>49.97</v>
      </c>
      <c r="O10" s="203">
        <v>70.599999999999994</v>
      </c>
      <c r="P10" s="203">
        <v>23.41</v>
      </c>
      <c r="Q10" s="203">
        <v>4.6100000000000003</v>
      </c>
      <c r="R10" s="203">
        <v>17.93</v>
      </c>
      <c r="S10" s="203">
        <v>11.16</v>
      </c>
      <c r="T10" s="203">
        <v>0</v>
      </c>
      <c r="U10" s="203">
        <v>49.86</v>
      </c>
      <c r="V10" s="203">
        <v>5.15</v>
      </c>
      <c r="W10" s="203">
        <v>19.010000000000002</v>
      </c>
      <c r="X10" s="203">
        <v>62.41</v>
      </c>
      <c r="Y10" s="203">
        <v>0</v>
      </c>
      <c r="Z10" s="203">
        <v>117.74</v>
      </c>
      <c r="AA10" s="203">
        <v>38.17</v>
      </c>
      <c r="AB10" s="203">
        <v>0</v>
      </c>
      <c r="AC10" s="203">
        <v>13.93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9.6199999999999992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154.88999999999999</v>
      </c>
      <c r="L11" s="203">
        <v>67.430000000000007</v>
      </c>
      <c r="M11" s="203">
        <v>60.1</v>
      </c>
      <c r="N11" s="203">
        <v>49.97</v>
      </c>
      <c r="O11" s="203">
        <v>70.599999999999994</v>
      </c>
      <c r="P11" s="203">
        <v>23.41</v>
      </c>
      <c r="Q11" s="203">
        <v>4.6100000000000003</v>
      </c>
      <c r="R11" s="203">
        <v>17.93</v>
      </c>
      <c r="S11" s="203">
        <v>11.16</v>
      </c>
      <c r="T11" s="203">
        <v>0</v>
      </c>
      <c r="U11" s="203">
        <v>49.86</v>
      </c>
      <c r="V11" s="203">
        <v>4.7</v>
      </c>
      <c r="W11" s="203">
        <v>19.010000000000002</v>
      </c>
      <c r="X11" s="203">
        <v>62.41</v>
      </c>
      <c r="Y11" s="203">
        <v>0</v>
      </c>
      <c r="Z11" s="203">
        <v>117.74</v>
      </c>
      <c r="AA11" s="203">
        <v>38.17</v>
      </c>
      <c r="AB11" s="203">
        <v>0</v>
      </c>
      <c r="AC11" s="203">
        <v>13.93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9.6199999999999992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154.88999999999999</v>
      </c>
      <c r="L12" s="203">
        <v>67.430000000000007</v>
      </c>
      <c r="M12" s="203">
        <v>60.1</v>
      </c>
      <c r="N12" s="203">
        <v>49.97</v>
      </c>
      <c r="O12" s="203">
        <v>70.599999999999994</v>
      </c>
      <c r="P12" s="203">
        <v>23.41</v>
      </c>
      <c r="Q12" s="203">
        <v>4.6100000000000003</v>
      </c>
      <c r="R12" s="203">
        <v>17.93</v>
      </c>
      <c r="S12" s="203">
        <v>11.16</v>
      </c>
      <c r="T12" s="203">
        <v>0</v>
      </c>
      <c r="U12" s="203">
        <v>49.86</v>
      </c>
      <c r="V12" s="203">
        <v>4.7</v>
      </c>
      <c r="W12" s="203">
        <v>19.010000000000002</v>
      </c>
      <c r="X12" s="203">
        <v>62.41</v>
      </c>
      <c r="Y12" s="203">
        <v>0</v>
      </c>
      <c r="Z12" s="203">
        <v>117.74</v>
      </c>
      <c r="AA12" s="203">
        <v>38.17</v>
      </c>
      <c r="AB12" s="203">
        <v>0</v>
      </c>
      <c r="AC12" s="203">
        <v>13.93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9.6199999999999992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154.88999999999999</v>
      </c>
      <c r="L13" s="203">
        <v>67.430000000000007</v>
      </c>
      <c r="M13" s="203">
        <v>60.1</v>
      </c>
      <c r="N13" s="203">
        <v>49.97</v>
      </c>
      <c r="O13" s="203">
        <v>70.599999999999994</v>
      </c>
      <c r="P13" s="203">
        <v>23.41</v>
      </c>
      <c r="Q13" s="203">
        <v>4.6100000000000003</v>
      </c>
      <c r="R13" s="203">
        <v>17.93</v>
      </c>
      <c r="S13" s="203">
        <v>11.16</v>
      </c>
      <c r="T13" s="203">
        <v>0</v>
      </c>
      <c r="U13" s="203">
        <v>49.86</v>
      </c>
      <c r="V13" s="203">
        <v>4.7</v>
      </c>
      <c r="W13" s="203">
        <v>19.010000000000002</v>
      </c>
      <c r="X13" s="203">
        <v>62.41</v>
      </c>
      <c r="Y13" s="203">
        <v>0</v>
      </c>
      <c r="Z13" s="203">
        <v>117.74</v>
      </c>
      <c r="AA13" s="203">
        <v>38.17</v>
      </c>
      <c r="AB13" s="203">
        <v>0</v>
      </c>
      <c r="AC13" s="203">
        <v>13.93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9.6199999999999992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154.88999999999999</v>
      </c>
      <c r="L14" s="203">
        <v>67.430000000000007</v>
      </c>
      <c r="M14" s="203">
        <v>60.1</v>
      </c>
      <c r="N14" s="203">
        <v>49.97</v>
      </c>
      <c r="O14" s="203">
        <v>70.599999999999994</v>
      </c>
      <c r="P14" s="203">
        <v>23.41</v>
      </c>
      <c r="Q14" s="203">
        <v>4.6100000000000003</v>
      </c>
      <c r="R14" s="203">
        <v>17.93</v>
      </c>
      <c r="S14" s="203">
        <v>11.16</v>
      </c>
      <c r="T14" s="203">
        <v>0</v>
      </c>
      <c r="U14" s="203">
        <v>49.86</v>
      </c>
      <c r="V14" s="203">
        <v>4.7</v>
      </c>
      <c r="W14" s="203">
        <v>19.010000000000002</v>
      </c>
      <c r="X14" s="203">
        <v>62.41</v>
      </c>
      <c r="Y14" s="203">
        <v>0</v>
      </c>
      <c r="Z14" s="203">
        <v>117.74</v>
      </c>
      <c r="AA14" s="203">
        <v>38.17</v>
      </c>
      <c r="AB14" s="203">
        <v>0</v>
      </c>
      <c r="AC14" s="203">
        <v>13.93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9.6199999999999992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154.88999999999999</v>
      </c>
      <c r="L15" s="203">
        <v>67.430000000000007</v>
      </c>
      <c r="M15" s="203">
        <v>60.1</v>
      </c>
      <c r="N15" s="203">
        <v>49.97</v>
      </c>
      <c r="O15" s="203">
        <v>70.599999999999994</v>
      </c>
      <c r="P15" s="203">
        <v>23.41</v>
      </c>
      <c r="Q15" s="203">
        <v>4.6100000000000003</v>
      </c>
      <c r="R15" s="203">
        <v>17.93</v>
      </c>
      <c r="S15" s="203">
        <v>11.16</v>
      </c>
      <c r="T15" s="203">
        <v>0</v>
      </c>
      <c r="U15" s="203">
        <v>49.86</v>
      </c>
      <c r="V15" s="203">
        <v>4.7</v>
      </c>
      <c r="W15" s="203">
        <v>19.010000000000002</v>
      </c>
      <c r="X15" s="203">
        <v>62.41</v>
      </c>
      <c r="Y15" s="203">
        <v>0</v>
      </c>
      <c r="Z15" s="203">
        <v>117.74</v>
      </c>
      <c r="AA15" s="203">
        <v>38.17</v>
      </c>
      <c r="AB15" s="203">
        <v>0</v>
      </c>
      <c r="AC15" s="203">
        <v>13.93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9.6199999999999992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154.88999999999999</v>
      </c>
      <c r="L16" s="203">
        <v>67.430000000000007</v>
      </c>
      <c r="M16" s="203">
        <v>60.1</v>
      </c>
      <c r="N16" s="203">
        <v>49.97</v>
      </c>
      <c r="O16" s="203">
        <v>70.599999999999994</v>
      </c>
      <c r="P16" s="203">
        <v>23.41</v>
      </c>
      <c r="Q16" s="203">
        <v>4.6100000000000003</v>
      </c>
      <c r="R16" s="203">
        <v>17.93</v>
      </c>
      <c r="S16" s="203">
        <v>11.16</v>
      </c>
      <c r="T16" s="203">
        <v>0</v>
      </c>
      <c r="U16" s="203">
        <v>49.86</v>
      </c>
      <c r="V16" s="203">
        <v>4.7</v>
      </c>
      <c r="W16" s="203">
        <v>19.010000000000002</v>
      </c>
      <c r="X16" s="203">
        <v>62.41</v>
      </c>
      <c r="Y16" s="203">
        <v>0</v>
      </c>
      <c r="Z16" s="203">
        <v>117.74</v>
      </c>
      <c r="AA16" s="203">
        <v>38.17</v>
      </c>
      <c r="AB16" s="203">
        <v>0</v>
      </c>
      <c r="AC16" s="203">
        <v>13.93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9.6199999999999992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154.88999999999999</v>
      </c>
      <c r="L17" s="203">
        <v>67.430000000000007</v>
      </c>
      <c r="M17" s="203">
        <v>60.1</v>
      </c>
      <c r="N17" s="203">
        <v>49.97</v>
      </c>
      <c r="O17" s="203">
        <v>70.599999999999994</v>
      </c>
      <c r="P17" s="203">
        <v>23.41</v>
      </c>
      <c r="Q17" s="203">
        <v>4.6100000000000003</v>
      </c>
      <c r="R17" s="203">
        <v>17.93</v>
      </c>
      <c r="S17" s="203">
        <v>11.16</v>
      </c>
      <c r="T17" s="203">
        <v>0</v>
      </c>
      <c r="U17" s="203">
        <v>49.86</v>
      </c>
      <c r="V17" s="203">
        <v>4.7</v>
      </c>
      <c r="W17" s="203">
        <v>19.010000000000002</v>
      </c>
      <c r="X17" s="203">
        <v>62.41</v>
      </c>
      <c r="Y17" s="203">
        <v>0</v>
      </c>
      <c r="Z17" s="203">
        <v>117.74</v>
      </c>
      <c r="AA17" s="203">
        <v>38.17</v>
      </c>
      <c r="AB17" s="203">
        <v>0</v>
      </c>
      <c r="AC17" s="203">
        <v>13.93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9.6199999999999992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154.88999999999999</v>
      </c>
      <c r="L18" s="203">
        <v>67.430000000000007</v>
      </c>
      <c r="M18" s="203">
        <v>60.1</v>
      </c>
      <c r="N18" s="203">
        <v>49.97</v>
      </c>
      <c r="O18" s="203">
        <v>70.599999999999994</v>
      </c>
      <c r="P18" s="203">
        <v>23.41</v>
      </c>
      <c r="Q18" s="203">
        <v>4.6100000000000003</v>
      </c>
      <c r="R18" s="203">
        <v>17.93</v>
      </c>
      <c r="S18" s="203">
        <v>11.16</v>
      </c>
      <c r="T18" s="203">
        <v>0</v>
      </c>
      <c r="U18" s="203">
        <v>49.86</v>
      </c>
      <c r="V18" s="203">
        <v>4.7</v>
      </c>
      <c r="W18" s="203">
        <v>19.010000000000002</v>
      </c>
      <c r="X18" s="203">
        <v>62.41</v>
      </c>
      <c r="Y18" s="203">
        <v>0</v>
      </c>
      <c r="Z18" s="203">
        <v>117.74</v>
      </c>
      <c r="AA18" s="203">
        <v>38.17</v>
      </c>
      <c r="AB18" s="203">
        <v>0</v>
      </c>
      <c r="AC18" s="203">
        <v>13.93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9.6199999999999992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154.88999999999999</v>
      </c>
      <c r="L19" s="203">
        <v>67.430000000000007</v>
      </c>
      <c r="M19" s="203">
        <v>60.1</v>
      </c>
      <c r="N19" s="203">
        <v>49.97</v>
      </c>
      <c r="O19" s="203">
        <v>70.599999999999994</v>
      </c>
      <c r="P19" s="203">
        <v>23.41</v>
      </c>
      <c r="Q19" s="203">
        <v>4.6100000000000003</v>
      </c>
      <c r="R19" s="203">
        <v>17.93</v>
      </c>
      <c r="S19" s="203">
        <v>11.16</v>
      </c>
      <c r="T19" s="203">
        <v>0</v>
      </c>
      <c r="U19" s="203">
        <v>49.86</v>
      </c>
      <c r="V19" s="203">
        <v>4.7</v>
      </c>
      <c r="W19" s="203">
        <v>19.010000000000002</v>
      </c>
      <c r="X19" s="203">
        <v>62.41</v>
      </c>
      <c r="Y19" s="203">
        <v>0</v>
      </c>
      <c r="Z19" s="203">
        <v>117.74</v>
      </c>
      <c r="AA19" s="203">
        <v>38.17</v>
      </c>
      <c r="AB19" s="203">
        <v>0</v>
      </c>
      <c r="AC19" s="203">
        <v>13.93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154.88999999999999</v>
      </c>
      <c r="L20" s="203">
        <v>67.430000000000007</v>
      </c>
      <c r="M20" s="203">
        <v>60.1</v>
      </c>
      <c r="N20" s="203">
        <v>49.97</v>
      </c>
      <c r="O20" s="203">
        <v>70.599999999999994</v>
      </c>
      <c r="P20" s="203">
        <v>23.41</v>
      </c>
      <c r="Q20" s="203">
        <v>4.6100000000000003</v>
      </c>
      <c r="R20" s="203">
        <v>17.93</v>
      </c>
      <c r="S20" s="203">
        <v>11.16</v>
      </c>
      <c r="T20" s="203">
        <v>0</v>
      </c>
      <c r="U20" s="203">
        <v>49.86</v>
      </c>
      <c r="V20" s="203">
        <v>4.7</v>
      </c>
      <c r="W20" s="203">
        <v>19.010000000000002</v>
      </c>
      <c r="X20" s="203">
        <v>62.41</v>
      </c>
      <c r="Y20" s="203">
        <v>0</v>
      </c>
      <c r="Z20" s="203">
        <v>117.74</v>
      </c>
      <c r="AA20" s="203">
        <v>38.17</v>
      </c>
      <c r="AB20" s="203">
        <v>0</v>
      </c>
      <c r="AC20" s="203">
        <v>13.93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154.88999999999999</v>
      </c>
      <c r="L21" s="203">
        <v>67.430000000000007</v>
      </c>
      <c r="M21" s="203">
        <v>60.1</v>
      </c>
      <c r="N21" s="203">
        <v>49.97</v>
      </c>
      <c r="O21" s="203">
        <v>70.599999999999994</v>
      </c>
      <c r="P21" s="203">
        <v>23.41</v>
      </c>
      <c r="Q21" s="203">
        <v>4.6100000000000003</v>
      </c>
      <c r="R21" s="203">
        <v>17.93</v>
      </c>
      <c r="S21" s="203">
        <v>11.16</v>
      </c>
      <c r="T21" s="203">
        <v>0</v>
      </c>
      <c r="U21" s="203">
        <v>49.86</v>
      </c>
      <c r="V21" s="203">
        <v>4.7</v>
      </c>
      <c r="W21" s="203">
        <v>19.010000000000002</v>
      </c>
      <c r="X21" s="203">
        <v>62.41</v>
      </c>
      <c r="Y21" s="203">
        <v>0</v>
      </c>
      <c r="Z21" s="203">
        <v>92.47</v>
      </c>
      <c r="AA21" s="203">
        <v>38.17</v>
      </c>
      <c r="AB21" s="203">
        <v>0</v>
      </c>
      <c r="AC21" s="203">
        <v>13.93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154.88999999999999</v>
      </c>
      <c r="L22" s="203">
        <v>67.430000000000007</v>
      </c>
      <c r="M22" s="203">
        <v>60.1</v>
      </c>
      <c r="N22" s="203">
        <v>49.97</v>
      </c>
      <c r="O22" s="203">
        <v>70.599999999999994</v>
      </c>
      <c r="P22" s="203">
        <v>23.41</v>
      </c>
      <c r="Q22" s="203">
        <v>4.6100000000000003</v>
      </c>
      <c r="R22" s="203">
        <v>17.93</v>
      </c>
      <c r="S22" s="203">
        <v>11.16</v>
      </c>
      <c r="T22" s="203">
        <v>0</v>
      </c>
      <c r="U22" s="203">
        <v>49.86</v>
      </c>
      <c r="V22" s="203">
        <v>4.7</v>
      </c>
      <c r="W22" s="203">
        <v>19.010000000000002</v>
      </c>
      <c r="X22" s="203">
        <v>62.41</v>
      </c>
      <c r="Y22" s="203">
        <v>0</v>
      </c>
      <c r="Z22" s="203">
        <v>68.39</v>
      </c>
      <c r="AA22" s="203">
        <v>38.17</v>
      </c>
      <c r="AB22" s="203">
        <v>0</v>
      </c>
      <c r="AC22" s="203">
        <v>13.93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154.88999999999999</v>
      </c>
      <c r="L23" s="203">
        <v>67.430000000000007</v>
      </c>
      <c r="M23" s="203">
        <v>60.1</v>
      </c>
      <c r="N23" s="203">
        <v>49.97</v>
      </c>
      <c r="O23" s="203">
        <v>70.599999999999994</v>
      </c>
      <c r="P23" s="203">
        <v>23.41</v>
      </c>
      <c r="Q23" s="203">
        <v>4.6100000000000003</v>
      </c>
      <c r="R23" s="203">
        <v>17.93</v>
      </c>
      <c r="S23" s="203">
        <v>11.16</v>
      </c>
      <c r="T23" s="203">
        <v>0</v>
      </c>
      <c r="U23" s="203">
        <v>49.86</v>
      </c>
      <c r="V23" s="203">
        <v>4.7</v>
      </c>
      <c r="W23" s="203">
        <v>19.010000000000002</v>
      </c>
      <c r="X23" s="203">
        <v>62.41</v>
      </c>
      <c r="Y23" s="203">
        <v>0</v>
      </c>
      <c r="Z23" s="203">
        <v>68.39</v>
      </c>
      <c r="AA23" s="203">
        <v>38.17</v>
      </c>
      <c r="AB23" s="203">
        <v>0</v>
      </c>
      <c r="AC23" s="203">
        <v>13.93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9.9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154.88999999999999</v>
      </c>
      <c r="L24" s="203">
        <v>67.430000000000007</v>
      </c>
      <c r="M24" s="203">
        <v>60.1</v>
      </c>
      <c r="N24" s="203">
        <v>49.97</v>
      </c>
      <c r="O24" s="203">
        <v>70.599999999999994</v>
      </c>
      <c r="P24" s="203">
        <v>23.41</v>
      </c>
      <c r="Q24" s="203">
        <v>4.6100000000000003</v>
      </c>
      <c r="R24" s="203">
        <v>17.93</v>
      </c>
      <c r="S24" s="203">
        <v>11.16</v>
      </c>
      <c r="T24" s="203">
        <v>0</v>
      </c>
      <c r="U24" s="203">
        <v>49.86</v>
      </c>
      <c r="V24" s="203">
        <v>4.7</v>
      </c>
      <c r="W24" s="203">
        <v>19.010000000000002</v>
      </c>
      <c r="X24" s="203">
        <v>62.41</v>
      </c>
      <c r="Y24" s="203">
        <v>0</v>
      </c>
      <c r="Z24" s="203">
        <v>57.8</v>
      </c>
      <c r="AA24" s="203">
        <v>38.17</v>
      </c>
      <c r="AB24" s="203">
        <v>0</v>
      </c>
      <c r="AC24" s="203">
        <v>13.93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9.9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154.88999999999999</v>
      </c>
      <c r="L25" s="203">
        <v>67.430000000000007</v>
      </c>
      <c r="M25" s="203">
        <v>60.1</v>
      </c>
      <c r="N25" s="203">
        <v>49.97</v>
      </c>
      <c r="O25" s="203">
        <v>70.599999999999994</v>
      </c>
      <c r="P25" s="203">
        <v>23.41</v>
      </c>
      <c r="Q25" s="203">
        <v>4.6100000000000003</v>
      </c>
      <c r="R25" s="203">
        <v>17.93</v>
      </c>
      <c r="S25" s="203">
        <v>11.16</v>
      </c>
      <c r="T25" s="203">
        <v>0</v>
      </c>
      <c r="U25" s="203">
        <v>49.86</v>
      </c>
      <c r="V25" s="203">
        <v>4.7</v>
      </c>
      <c r="W25" s="203">
        <v>19.010000000000002</v>
      </c>
      <c r="X25" s="203">
        <v>62.41</v>
      </c>
      <c r="Y25" s="203">
        <v>0</v>
      </c>
      <c r="Z25" s="203">
        <v>57.8</v>
      </c>
      <c r="AA25" s="203">
        <v>38.17</v>
      </c>
      <c r="AB25" s="203">
        <v>0</v>
      </c>
      <c r="AC25" s="203">
        <v>14.57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10.47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154.88999999999999</v>
      </c>
      <c r="L26" s="203">
        <v>67.430000000000007</v>
      </c>
      <c r="M26" s="203">
        <v>60.1</v>
      </c>
      <c r="N26" s="203">
        <v>49.97</v>
      </c>
      <c r="O26" s="203">
        <v>70.599999999999994</v>
      </c>
      <c r="P26" s="203">
        <v>23.41</v>
      </c>
      <c r="Q26" s="203">
        <v>4.6100000000000003</v>
      </c>
      <c r="R26" s="203">
        <v>17.93</v>
      </c>
      <c r="S26" s="203">
        <v>11.16</v>
      </c>
      <c r="T26" s="203">
        <v>0</v>
      </c>
      <c r="U26" s="203">
        <v>49.86</v>
      </c>
      <c r="V26" s="203">
        <v>4.7</v>
      </c>
      <c r="W26" s="203">
        <v>19.010000000000002</v>
      </c>
      <c r="X26" s="203">
        <v>62.41</v>
      </c>
      <c r="Y26" s="203">
        <v>0</v>
      </c>
      <c r="Z26" s="203">
        <v>57.8</v>
      </c>
      <c r="AA26" s="203">
        <v>38.17</v>
      </c>
      <c r="AB26" s="203">
        <v>0</v>
      </c>
      <c r="AC26" s="203">
        <v>14.57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10.47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154.88999999999999</v>
      </c>
      <c r="L27" s="203">
        <v>67.430000000000007</v>
      </c>
      <c r="M27" s="203">
        <v>60.1</v>
      </c>
      <c r="N27" s="203">
        <v>49.97</v>
      </c>
      <c r="O27" s="203">
        <v>70.599999999999994</v>
      </c>
      <c r="P27" s="203">
        <v>23.41</v>
      </c>
      <c r="Q27" s="203">
        <v>4.6100000000000003</v>
      </c>
      <c r="R27" s="203">
        <v>17.93</v>
      </c>
      <c r="S27" s="203">
        <v>11.16</v>
      </c>
      <c r="T27" s="203">
        <v>0</v>
      </c>
      <c r="U27" s="203">
        <v>49.86</v>
      </c>
      <c r="V27" s="203">
        <v>4.7</v>
      </c>
      <c r="W27" s="203">
        <v>19.010000000000002</v>
      </c>
      <c r="X27" s="203">
        <v>62.41</v>
      </c>
      <c r="Y27" s="203">
        <v>0</v>
      </c>
      <c r="Z27" s="203">
        <v>117.74</v>
      </c>
      <c r="AA27" s="203">
        <v>38.17</v>
      </c>
      <c r="AB27" s="203">
        <v>0</v>
      </c>
      <c r="AC27" s="203">
        <v>14.57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10.47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9.1999999999999993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154.88999999999999</v>
      </c>
      <c r="L28" s="203">
        <v>67.430000000000007</v>
      </c>
      <c r="M28" s="203">
        <v>60.1</v>
      </c>
      <c r="N28" s="203">
        <v>49.97</v>
      </c>
      <c r="O28" s="203">
        <v>70.599999999999994</v>
      </c>
      <c r="P28" s="203">
        <v>23.41</v>
      </c>
      <c r="Q28" s="203">
        <v>4.6100000000000003</v>
      </c>
      <c r="R28" s="203">
        <v>17.93</v>
      </c>
      <c r="S28" s="203">
        <v>11.16</v>
      </c>
      <c r="T28" s="203">
        <v>0</v>
      </c>
      <c r="U28" s="203">
        <v>49.86</v>
      </c>
      <c r="V28" s="203">
        <v>4.7</v>
      </c>
      <c r="W28" s="203">
        <v>19.010000000000002</v>
      </c>
      <c r="X28" s="203">
        <v>62.41</v>
      </c>
      <c r="Y28" s="203">
        <v>0</v>
      </c>
      <c r="Z28" s="203">
        <v>117.74</v>
      </c>
      <c r="AA28" s="203">
        <v>38.17</v>
      </c>
      <c r="AB28" s="203">
        <v>0</v>
      </c>
      <c r="AC28" s="203">
        <v>14.57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10.47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21.42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154.88999999999999</v>
      </c>
      <c r="L29" s="203">
        <v>67.430000000000007</v>
      </c>
      <c r="M29" s="203">
        <v>60.1</v>
      </c>
      <c r="N29" s="203">
        <v>49.97</v>
      </c>
      <c r="O29" s="203">
        <v>70.599999999999994</v>
      </c>
      <c r="P29" s="203">
        <v>23.41</v>
      </c>
      <c r="Q29" s="203">
        <v>4.6100000000000003</v>
      </c>
      <c r="R29" s="203">
        <v>17.93</v>
      </c>
      <c r="S29" s="203">
        <v>11.16</v>
      </c>
      <c r="T29" s="203">
        <v>0</v>
      </c>
      <c r="U29" s="203">
        <v>49.86</v>
      </c>
      <c r="V29" s="203">
        <v>4.7</v>
      </c>
      <c r="W29" s="203">
        <v>19.010000000000002</v>
      </c>
      <c r="X29" s="203">
        <v>62.41</v>
      </c>
      <c r="Y29" s="203">
        <v>0</v>
      </c>
      <c r="Z29" s="203">
        <v>117.74</v>
      </c>
      <c r="AA29" s="203">
        <v>38.17</v>
      </c>
      <c r="AB29" s="203">
        <v>0</v>
      </c>
      <c r="AC29" s="203">
        <v>14.57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10.47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26.03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154.88999999999999</v>
      </c>
      <c r="L30" s="203">
        <v>67.430000000000007</v>
      </c>
      <c r="M30" s="203">
        <v>60.1</v>
      </c>
      <c r="N30" s="203">
        <v>49.97</v>
      </c>
      <c r="O30" s="203">
        <v>70.599999999999994</v>
      </c>
      <c r="P30" s="203">
        <v>23.41</v>
      </c>
      <c r="Q30" s="203">
        <v>4.6100000000000003</v>
      </c>
      <c r="R30" s="203">
        <v>17.93</v>
      </c>
      <c r="S30" s="203">
        <v>11.16</v>
      </c>
      <c r="T30" s="203">
        <v>0</v>
      </c>
      <c r="U30" s="203">
        <v>49.86</v>
      </c>
      <c r="V30" s="203">
        <v>4.7</v>
      </c>
      <c r="W30" s="203">
        <v>19.010000000000002</v>
      </c>
      <c r="X30" s="203">
        <v>62.41</v>
      </c>
      <c r="Y30" s="203">
        <v>0</v>
      </c>
      <c r="Z30" s="203">
        <v>64.34</v>
      </c>
      <c r="AA30" s="203">
        <v>38.17</v>
      </c>
      <c r="AB30" s="203">
        <v>0</v>
      </c>
      <c r="AC30" s="203">
        <v>14.57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10.47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32.46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154.88999999999999</v>
      </c>
      <c r="L31" s="203">
        <v>67.430000000000007</v>
      </c>
      <c r="M31" s="203">
        <v>60.1</v>
      </c>
      <c r="N31" s="203">
        <v>49.97</v>
      </c>
      <c r="O31" s="203">
        <v>70.599999999999994</v>
      </c>
      <c r="P31" s="203">
        <v>23.41</v>
      </c>
      <c r="Q31" s="203">
        <v>4.6100000000000003</v>
      </c>
      <c r="R31" s="203">
        <v>17.93</v>
      </c>
      <c r="S31" s="203">
        <v>11.16</v>
      </c>
      <c r="T31" s="203">
        <v>0</v>
      </c>
      <c r="U31" s="203">
        <v>49.86</v>
      </c>
      <c r="V31" s="203">
        <v>4.7</v>
      </c>
      <c r="W31" s="203">
        <v>19.010000000000002</v>
      </c>
      <c r="X31" s="203">
        <v>62.41</v>
      </c>
      <c r="Y31" s="203">
        <v>0</v>
      </c>
      <c r="Z31" s="203">
        <v>117.74</v>
      </c>
      <c r="AA31" s="203">
        <v>38.17</v>
      </c>
      <c r="AB31" s="203">
        <v>0</v>
      </c>
      <c r="AC31" s="203">
        <v>13.93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10.47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38.85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154.88999999999999</v>
      </c>
      <c r="L32" s="203">
        <v>67.430000000000007</v>
      </c>
      <c r="M32" s="203">
        <v>60.1</v>
      </c>
      <c r="N32" s="203">
        <v>49.97</v>
      </c>
      <c r="O32" s="203">
        <v>70.599999999999994</v>
      </c>
      <c r="P32" s="203">
        <v>23.41</v>
      </c>
      <c r="Q32" s="203">
        <v>4.6100000000000003</v>
      </c>
      <c r="R32" s="203">
        <v>17.93</v>
      </c>
      <c r="S32" s="203">
        <v>11.16</v>
      </c>
      <c r="T32" s="203">
        <v>0</v>
      </c>
      <c r="U32" s="203">
        <v>49.86</v>
      </c>
      <c r="V32" s="203">
        <v>4.7</v>
      </c>
      <c r="W32" s="203">
        <v>19.010000000000002</v>
      </c>
      <c r="X32" s="203">
        <v>62.41</v>
      </c>
      <c r="Y32" s="203">
        <v>0</v>
      </c>
      <c r="Z32" s="203">
        <v>117.74</v>
      </c>
      <c r="AA32" s="203">
        <v>38.17</v>
      </c>
      <c r="AB32" s="203">
        <v>0</v>
      </c>
      <c r="AC32" s="203">
        <v>13.93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10.47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154.88999999999999</v>
      </c>
      <c r="L33" s="203">
        <v>67.430000000000007</v>
      </c>
      <c r="M33" s="203">
        <v>60.1</v>
      </c>
      <c r="N33" s="203">
        <v>49.97</v>
      </c>
      <c r="O33" s="203">
        <v>70.599999999999994</v>
      </c>
      <c r="P33" s="203">
        <v>23.41</v>
      </c>
      <c r="Q33" s="203">
        <v>4.6100000000000003</v>
      </c>
      <c r="R33" s="203">
        <v>17.93</v>
      </c>
      <c r="S33" s="203">
        <v>11.16</v>
      </c>
      <c r="T33" s="203">
        <v>0</v>
      </c>
      <c r="U33" s="203">
        <v>49.86</v>
      </c>
      <c r="V33" s="203">
        <v>4.7</v>
      </c>
      <c r="W33" s="203">
        <v>19.010000000000002</v>
      </c>
      <c r="X33" s="203">
        <v>62.41</v>
      </c>
      <c r="Y33" s="203">
        <v>0</v>
      </c>
      <c r="Z33" s="203">
        <v>117.74</v>
      </c>
      <c r="AA33" s="203">
        <v>38.17</v>
      </c>
      <c r="AB33" s="203">
        <v>0</v>
      </c>
      <c r="AC33" s="203">
        <v>13.93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10.47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154.88999999999999</v>
      </c>
      <c r="L34" s="203">
        <v>67.430000000000007</v>
      </c>
      <c r="M34" s="203">
        <v>60.1</v>
      </c>
      <c r="N34" s="203">
        <v>49.97</v>
      </c>
      <c r="O34" s="203">
        <v>70.599999999999994</v>
      </c>
      <c r="P34" s="203">
        <v>23.41</v>
      </c>
      <c r="Q34" s="203">
        <v>4.6100000000000003</v>
      </c>
      <c r="R34" s="203">
        <v>17.93</v>
      </c>
      <c r="S34" s="203">
        <v>11.16</v>
      </c>
      <c r="T34" s="203">
        <v>0</v>
      </c>
      <c r="U34" s="203">
        <v>49.86</v>
      </c>
      <c r="V34" s="203">
        <v>4.7</v>
      </c>
      <c r="W34" s="203">
        <v>19.010000000000002</v>
      </c>
      <c r="X34" s="203">
        <v>62.41</v>
      </c>
      <c r="Y34" s="203">
        <v>0</v>
      </c>
      <c r="Z34" s="203">
        <v>117.74</v>
      </c>
      <c r="AA34" s="203">
        <v>38.17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10.47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154.88999999999999</v>
      </c>
      <c r="L35" s="203">
        <v>67.430000000000007</v>
      </c>
      <c r="M35" s="203">
        <v>60.1</v>
      </c>
      <c r="N35" s="203">
        <v>49.97</v>
      </c>
      <c r="O35" s="203">
        <v>70.599999999999994</v>
      </c>
      <c r="P35" s="203">
        <v>23.41</v>
      </c>
      <c r="Q35" s="203">
        <v>4.6100000000000003</v>
      </c>
      <c r="R35" s="203">
        <v>17.93</v>
      </c>
      <c r="S35" s="203">
        <v>11.16</v>
      </c>
      <c r="T35" s="203">
        <v>0</v>
      </c>
      <c r="U35" s="203">
        <v>49.86</v>
      </c>
      <c r="V35" s="203">
        <v>4.7</v>
      </c>
      <c r="W35" s="203">
        <v>19.010000000000002</v>
      </c>
      <c r="X35" s="203">
        <v>62.41</v>
      </c>
      <c r="Y35" s="203">
        <v>0</v>
      </c>
      <c r="Z35" s="203">
        <v>117.74</v>
      </c>
      <c r="AA35" s="203">
        <v>38.17</v>
      </c>
      <c r="AB35" s="203">
        <v>0</v>
      </c>
      <c r="AC35" s="203">
        <v>13.93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10.18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154.88999999999999</v>
      </c>
      <c r="L36" s="203">
        <v>67.430000000000007</v>
      </c>
      <c r="M36" s="203">
        <v>60.1</v>
      </c>
      <c r="N36" s="203">
        <v>49.97</v>
      </c>
      <c r="O36" s="203">
        <v>70.599999999999994</v>
      </c>
      <c r="P36" s="203">
        <v>23.41</v>
      </c>
      <c r="Q36" s="203">
        <v>4.6100000000000003</v>
      </c>
      <c r="R36" s="203">
        <v>17.93</v>
      </c>
      <c r="S36" s="203">
        <v>11.16</v>
      </c>
      <c r="T36" s="203">
        <v>0</v>
      </c>
      <c r="U36" s="203">
        <v>49.86</v>
      </c>
      <c r="V36" s="203">
        <v>4.7</v>
      </c>
      <c r="W36" s="203">
        <v>19.010000000000002</v>
      </c>
      <c r="X36" s="203">
        <v>62.41</v>
      </c>
      <c r="Y36" s="203">
        <v>0</v>
      </c>
      <c r="Z36" s="203">
        <v>117.74</v>
      </c>
      <c r="AA36" s="203">
        <v>38.17</v>
      </c>
      <c r="AB36" s="203">
        <v>0</v>
      </c>
      <c r="AC36" s="203">
        <v>13.93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10.18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154.88999999999999</v>
      </c>
      <c r="L37" s="203">
        <v>67.430000000000007</v>
      </c>
      <c r="M37" s="203">
        <v>60.1</v>
      </c>
      <c r="N37" s="203">
        <v>49.97</v>
      </c>
      <c r="O37" s="203">
        <v>70.599999999999994</v>
      </c>
      <c r="P37" s="203">
        <v>23.41</v>
      </c>
      <c r="Q37" s="203">
        <v>4.6100000000000003</v>
      </c>
      <c r="R37" s="203">
        <v>17.93</v>
      </c>
      <c r="S37" s="203">
        <v>11.16</v>
      </c>
      <c r="T37" s="203">
        <v>0</v>
      </c>
      <c r="U37" s="203">
        <v>49.86</v>
      </c>
      <c r="V37" s="203">
        <v>4.7</v>
      </c>
      <c r="W37" s="203">
        <v>19.010000000000002</v>
      </c>
      <c r="X37" s="203">
        <v>62.41</v>
      </c>
      <c r="Y37" s="203">
        <v>0</v>
      </c>
      <c r="Z37" s="203">
        <v>118.49</v>
      </c>
      <c r="AA37" s="203">
        <v>38.17</v>
      </c>
      <c r="AB37" s="203">
        <v>0</v>
      </c>
      <c r="AC37" s="203">
        <v>13.93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10.18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154.88999999999999</v>
      </c>
      <c r="L38" s="203">
        <v>67.430000000000007</v>
      </c>
      <c r="M38" s="203">
        <v>60.1</v>
      </c>
      <c r="N38" s="203">
        <v>49.97</v>
      </c>
      <c r="O38" s="203">
        <v>70.599999999999994</v>
      </c>
      <c r="P38" s="203">
        <v>23.41</v>
      </c>
      <c r="Q38" s="203">
        <v>4.6100000000000003</v>
      </c>
      <c r="R38" s="203">
        <v>17.93</v>
      </c>
      <c r="S38" s="203">
        <v>11.16</v>
      </c>
      <c r="T38" s="203">
        <v>0</v>
      </c>
      <c r="U38" s="203">
        <v>49.86</v>
      </c>
      <c r="V38" s="203">
        <v>4.7</v>
      </c>
      <c r="W38" s="203">
        <v>19.010000000000002</v>
      </c>
      <c r="X38" s="203">
        <v>62.41</v>
      </c>
      <c r="Y38" s="203">
        <v>0</v>
      </c>
      <c r="Z38" s="203">
        <v>118.49</v>
      </c>
      <c r="AA38" s="203">
        <v>38.17</v>
      </c>
      <c r="AB38" s="203">
        <v>0</v>
      </c>
      <c r="AC38" s="203">
        <v>13.93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10.18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154.88999999999999</v>
      </c>
      <c r="L39" s="203">
        <v>67.430000000000007</v>
      </c>
      <c r="M39" s="203">
        <v>60.1</v>
      </c>
      <c r="N39" s="203">
        <v>49.97</v>
      </c>
      <c r="O39" s="203">
        <v>70.599999999999994</v>
      </c>
      <c r="P39" s="203">
        <v>23.41</v>
      </c>
      <c r="Q39" s="203">
        <v>4.6100000000000003</v>
      </c>
      <c r="R39" s="203">
        <v>17.93</v>
      </c>
      <c r="S39" s="203">
        <v>11.16</v>
      </c>
      <c r="T39" s="203">
        <v>0</v>
      </c>
      <c r="U39" s="203">
        <v>49.86</v>
      </c>
      <c r="V39" s="203">
        <v>4.7</v>
      </c>
      <c r="W39" s="203">
        <v>19.010000000000002</v>
      </c>
      <c r="X39" s="203">
        <v>62.41</v>
      </c>
      <c r="Y39" s="203">
        <v>0</v>
      </c>
      <c r="Z39" s="203">
        <v>117.74</v>
      </c>
      <c r="AA39" s="203">
        <v>38.17</v>
      </c>
      <c r="AB39" s="203">
        <v>0</v>
      </c>
      <c r="AC39" s="203">
        <v>13.93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9.9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154.88999999999999</v>
      </c>
      <c r="L40" s="203">
        <v>67.430000000000007</v>
      </c>
      <c r="M40" s="203">
        <v>60.1</v>
      </c>
      <c r="N40" s="203">
        <v>49.97</v>
      </c>
      <c r="O40" s="203">
        <v>70.599999999999994</v>
      </c>
      <c r="P40" s="203">
        <v>23.41</v>
      </c>
      <c r="Q40" s="203">
        <v>4.6100000000000003</v>
      </c>
      <c r="R40" s="203">
        <v>17.93</v>
      </c>
      <c r="S40" s="203">
        <v>11.16</v>
      </c>
      <c r="T40" s="203">
        <v>0</v>
      </c>
      <c r="U40" s="203">
        <v>49.86</v>
      </c>
      <c r="V40" s="203">
        <v>4.7</v>
      </c>
      <c r="W40" s="203">
        <v>19.010000000000002</v>
      </c>
      <c r="X40" s="203">
        <v>62.41</v>
      </c>
      <c r="Y40" s="203">
        <v>0</v>
      </c>
      <c r="Z40" s="203">
        <v>117.74</v>
      </c>
      <c r="AA40" s="203">
        <v>38.17</v>
      </c>
      <c r="AB40" s="203">
        <v>0</v>
      </c>
      <c r="AC40" s="203">
        <v>13.93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9.9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154.88999999999999</v>
      </c>
      <c r="L41" s="203">
        <v>122.31</v>
      </c>
      <c r="M41" s="203">
        <v>60.1</v>
      </c>
      <c r="N41" s="203">
        <v>49.97</v>
      </c>
      <c r="O41" s="203">
        <v>70.599999999999994</v>
      </c>
      <c r="P41" s="203">
        <v>23.41</v>
      </c>
      <c r="Q41" s="203">
        <v>4.6100000000000003</v>
      </c>
      <c r="R41" s="203">
        <v>17.93</v>
      </c>
      <c r="S41" s="203">
        <v>11.16</v>
      </c>
      <c r="T41" s="203">
        <v>0</v>
      </c>
      <c r="U41" s="203">
        <v>49.86</v>
      </c>
      <c r="V41" s="203">
        <v>4.7</v>
      </c>
      <c r="W41" s="203">
        <v>19.010000000000002</v>
      </c>
      <c r="X41" s="203">
        <v>62.41</v>
      </c>
      <c r="Y41" s="203">
        <v>0</v>
      </c>
      <c r="Z41" s="203">
        <v>117.75</v>
      </c>
      <c r="AA41" s="203">
        <v>38.17</v>
      </c>
      <c r="AB41" s="203">
        <v>0</v>
      </c>
      <c r="AC41" s="203">
        <v>13.93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9.9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154.88999999999999</v>
      </c>
      <c r="L42" s="203">
        <v>122.31</v>
      </c>
      <c r="M42" s="203">
        <v>60.1</v>
      </c>
      <c r="N42" s="203">
        <v>49.97</v>
      </c>
      <c r="O42" s="203">
        <v>70.599999999999994</v>
      </c>
      <c r="P42" s="203">
        <v>23.41</v>
      </c>
      <c r="Q42" s="203">
        <v>4.6100000000000003</v>
      </c>
      <c r="R42" s="203">
        <v>17.93</v>
      </c>
      <c r="S42" s="203">
        <v>11.16</v>
      </c>
      <c r="T42" s="203">
        <v>0</v>
      </c>
      <c r="U42" s="203">
        <v>49.86</v>
      </c>
      <c r="V42" s="203">
        <v>4.7</v>
      </c>
      <c r="W42" s="203">
        <v>19.010000000000002</v>
      </c>
      <c r="X42" s="203">
        <v>62.41</v>
      </c>
      <c r="Y42" s="203">
        <v>0</v>
      </c>
      <c r="Z42" s="203">
        <v>117.75</v>
      </c>
      <c r="AA42" s="203">
        <v>38.17</v>
      </c>
      <c r="AB42" s="203">
        <v>0</v>
      </c>
      <c r="AC42" s="203">
        <v>8.34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6.3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154.88999999999999</v>
      </c>
      <c r="L43" s="203">
        <v>122.31</v>
      </c>
      <c r="M43" s="203">
        <v>60.1</v>
      </c>
      <c r="N43" s="203">
        <v>49.97</v>
      </c>
      <c r="O43" s="203">
        <v>70.599999999999994</v>
      </c>
      <c r="P43" s="203">
        <v>23.41</v>
      </c>
      <c r="Q43" s="203">
        <v>4.6100000000000003</v>
      </c>
      <c r="R43" s="203">
        <v>17.93</v>
      </c>
      <c r="S43" s="203">
        <v>11.16</v>
      </c>
      <c r="T43" s="203">
        <v>0</v>
      </c>
      <c r="U43" s="203">
        <v>49.86</v>
      </c>
      <c r="V43" s="203">
        <v>4.7</v>
      </c>
      <c r="W43" s="203">
        <v>19.010000000000002</v>
      </c>
      <c r="X43" s="203">
        <v>62.41</v>
      </c>
      <c r="Y43" s="203">
        <v>0</v>
      </c>
      <c r="Z43" s="203">
        <v>117.75</v>
      </c>
      <c r="AA43" s="203">
        <v>38.17</v>
      </c>
      <c r="AB43" s="203">
        <v>0</v>
      </c>
      <c r="AC43" s="203">
        <v>13.93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9.57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154.88999999999999</v>
      </c>
      <c r="L44" s="203">
        <v>122.31</v>
      </c>
      <c r="M44" s="203">
        <v>60.1</v>
      </c>
      <c r="N44" s="203">
        <v>49.97</v>
      </c>
      <c r="O44" s="203">
        <v>70.599999999999994</v>
      </c>
      <c r="P44" s="203">
        <v>23.41</v>
      </c>
      <c r="Q44" s="203">
        <v>4.6100000000000003</v>
      </c>
      <c r="R44" s="203">
        <v>17.940000000000001</v>
      </c>
      <c r="S44" s="203">
        <v>11.17</v>
      </c>
      <c r="T44" s="203">
        <v>0</v>
      </c>
      <c r="U44" s="203">
        <v>49.86</v>
      </c>
      <c r="V44" s="203">
        <v>4.7</v>
      </c>
      <c r="W44" s="203">
        <v>19.010000000000002</v>
      </c>
      <c r="X44" s="203">
        <v>62.41</v>
      </c>
      <c r="Y44" s="203">
        <v>0</v>
      </c>
      <c r="Z44" s="203">
        <v>117.75</v>
      </c>
      <c r="AA44" s="203">
        <v>38.17</v>
      </c>
      <c r="AB44" s="203">
        <v>0</v>
      </c>
      <c r="AC44" s="203">
        <v>13.93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9.57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154.88999999999999</v>
      </c>
      <c r="L45" s="203">
        <v>122.31</v>
      </c>
      <c r="M45" s="203">
        <v>60.1</v>
      </c>
      <c r="N45" s="203">
        <v>49.97</v>
      </c>
      <c r="O45" s="203">
        <v>70.599999999999994</v>
      </c>
      <c r="P45" s="203">
        <v>23.41</v>
      </c>
      <c r="Q45" s="203">
        <v>4.6100000000000003</v>
      </c>
      <c r="R45" s="203">
        <v>17.940000000000001</v>
      </c>
      <c r="S45" s="203">
        <v>11.17</v>
      </c>
      <c r="T45" s="203">
        <v>0</v>
      </c>
      <c r="U45" s="203">
        <v>49.86</v>
      </c>
      <c r="V45" s="203">
        <v>4.7</v>
      </c>
      <c r="W45" s="203">
        <v>19.010000000000002</v>
      </c>
      <c r="X45" s="203">
        <v>62.41</v>
      </c>
      <c r="Y45" s="203">
        <v>0</v>
      </c>
      <c r="Z45" s="203">
        <v>117.75</v>
      </c>
      <c r="AA45" s="203">
        <v>38.17</v>
      </c>
      <c r="AB45" s="203">
        <v>0</v>
      </c>
      <c r="AC45" s="203">
        <v>13.93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9.57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154.88999999999999</v>
      </c>
      <c r="L46" s="203">
        <v>122.31</v>
      </c>
      <c r="M46" s="203">
        <v>60.1</v>
      </c>
      <c r="N46" s="203">
        <v>49.97</v>
      </c>
      <c r="O46" s="203">
        <v>70.599999999999994</v>
      </c>
      <c r="P46" s="203">
        <v>23.41</v>
      </c>
      <c r="Q46" s="203">
        <v>4.6100000000000003</v>
      </c>
      <c r="R46" s="203">
        <v>17.940000000000001</v>
      </c>
      <c r="S46" s="203">
        <v>11.17</v>
      </c>
      <c r="T46" s="203">
        <v>0</v>
      </c>
      <c r="U46" s="203">
        <v>49.86</v>
      </c>
      <c r="V46" s="203">
        <v>4.7</v>
      </c>
      <c r="W46" s="203">
        <v>19.010000000000002</v>
      </c>
      <c r="X46" s="203">
        <v>62.41</v>
      </c>
      <c r="Y46" s="203">
        <v>0</v>
      </c>
      <c r="Z46" s="203">
        <v>117.75</v>
      </c>
      <c r="AA46" s="203">
        <v>38.17</v>
      </c>
      <c r="AB46" s="203">
        <v>0</v>
      </c>
      <c r="AC46" s="203">
        <v>13.93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9.57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154.88999999999999</v>
      </c>
      <c r="L47" s="203">
        <v>122.31</v>
      </c>
      <c r="M47" s="203">
        <v>60.1</v>
      </c>
      <c r="N47" s="203">
        <v>49.97</v>
      </c>
      <c r="O47" s="203">
        <v>70.599999999999994</v>
      </c>
      <c r="P47" s="203">
        <v>23.41</v>
      </c>
      <c r="Q47" s="203">
        <v>4.6100000000000003</v>
      </c>
      <c r="R47" s="203">
        <v>17.940000000000001</v>
      </c>
      <c r="S47" s="203">
        <v>11.17</v>
      </c>
      <c r="T47" s="203">
        <v>0</v>
      </c>
      <c r="U47" s="203">
        <v>49.86</v>
      </c>
      <c r="V47" s="203">
        <v>4.7</v>
      </c>
      <c r="W47" s="203">
        <v>19.010000000000002</v>
      </c>
      <c r="X47" s="203">
        <v>62.41</v>
      </c>
      <c r="Y47" s="203">
        <v>0</v>
      </c>
      <c r="Z47" s="203">
        <v>118.38</v>
      </c>
      <c r="AA47" s="203">
        <v>38.17</v>
      </c>
      <c r="AB47" s="203">
        <v>0</v>
      </c>
      <c r="AC47" s="203">
        <v>13.93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9.57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154.88999999999999</v>
      </c>
      <c r="L48" s="203">
        <v>122.31</v>
      </c>
      <c r="M48" s="203">
        <v>60.1</v>
      </c>
      <c r="N48" s="203">
        <v>49.97</v>
      </c>
      <c r="O48" s="203">
        <v>70.599999999999994</v>
      </c>
      <c r="P48" s="203">
        <v>23.41</v>
      </c>
      <c r="Q48" s="203">
        <v>4.6100000000000003</v>
      </c>
      <c r="R48" s="203">
        <v>17.940000000000001</v>
      </c>
      <c r="S48" s="203">
        <v>11.17</v>
      </c>
      <c r="T48" s="203">
        <v>0</v>
      </c>
      <c r="U48" s="203">
        <v>49.86</v>
      </c>
      <c r="V48" s="203">
        <v>4.7</v>
      </c>
      <c r="W48" s="203">
        <v>19.010000000000002</v>
      </c>
      <c r="X48" s="203">
        <v>62.41</v>
      </c>
      <c r="Y48" s="203">
        <v>0</v>
      </c>
      <c r="Z48" s="203">
        <v>118.38</v>
      </c>
      <c r="AA48" s="203">
        <v>38.17</v>
      </c>
      <c r="AB48" s="203">
        <v>0</v>
      </c>
      <c r="AC48" s="203">
        <v>13.93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9.57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154.88999999999999</v>
      </c>
      <c r="L49" s="203">
        <v>122.31</v>
      </c>
      <c r="M49" s="203">
        <v>60.1</v>
      </c>
      <c r="N49" s="203">
        <v>49.97</v>
      </c>
      <c r="O49" s="203">
        <v>70.599999999999994</v>
      </c>
      <c r="P49" s="203">
        <v>23.41</v>
      </c>
      <c r="Q49" s="203">
        <v>4.6100000000000003</v>
      </c>
      <c r="R49" s="203">
        <v>17.93</v>
      </c>
      <c r="S49" s="203">
        <v>11.16</v>
      </c>
      <c r="T49" s="203">
        <v>0</v>
      </c>
      <c r="U49" s="203">
        <v>49.86</v>
      </c>
      <c r="V49" s="203">
        <v>4.7</v>
      </c>
      <c r="W49" s="203">
        <v>19.010000000000002</v>
      </c>
      <c r="X49" s="203">
        <v>62.41</v>
      </c>
      <c r="Y49" s="203">
        <v>0</v>
      </c>
      <c r="Z49" s="203">
        <v>118.38</v>
      </c>
      <c r="AA49" s="203">
        <v>38.17</v>
      </c>
      <c r="AB49" s="203">
        <v>0</v>
      </c>
      <c r="AC49" s="203">
        <v>13.93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9.57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154.88999999999999</v>
      </c>
      <c r="L50" s="203">
        <v>122.31</v>
      </c>
      <c r="M50" s="203">
        <v>60.1</v>
      </c>
      <c r="N50" s="203">
        <v>49.97</v>
      </c>
      <c r="O50" s="203">
        <v>70.599999999999994</v>
      </c>
      <c r="P50" s="203">
        <v>23.41</v>
      </c>
      <c r="Q50" s="203">
        <v>4.6100000000000003</v>
      </c>
      <c r="R50" s="203">
        <v>17.93</v>
      </c>
      <c r="S50" s="203">
        <v>11.16</v>
      </c>
      <c r="T50" s="203">
        <v>0</v>
      </c>
      <c r="U50" s="203">
        <v>49.86</v>
      </c>
      <c r="V50" s="203">
        <v>4.7</v>
      </c>
      <c r="W50" s="203">
        <v>19.010000000000002</v>
      </c>
      <c r="X50" s="203">
        <v>62.41</v>
      </c>
      <c r="Y50" s="203">
        <v>0</v>
      </c>
      <c r="Z50" s="203">
        <v>118.38</v>
      </c>
      <c r="AA50" s="203">
        <v>38.17</v>
      </c>
      <c r="AB50" s="203">
        <v>0</v>
      </c>
      <c r="AC50" s="203">
        <v>13.93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9.57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154.88999999999999</v>
      </c>
      <c r="L51" s="203">
        <v>62.61</v>
      </c>
      <c r="M51" s="203">
        <v>60.1</v>
      </c>
      <c r="N51" s="203">
        <v>49.97</v>
      </c>
      <c r="O51" s="203">
        <v>70.599999999999994</v>
      </c>
      <c r="P51" s="203">
        <v>23.41</v>
      </c>
      <c r="Q51" s="203">
        <v>4.6100000000000003</v>
      </c>
      <c r="R51" s="203">
        <v>17.940000000000001</v>
      </c>
      <c r="S51" s="203">
        <v>11.17</v>
      </c>
      <c r="T51" s="203">
        <v>0</v>
      </c>
      <c r="U51" s="203">
        <v>49.86</v>
      </c>
      <c r="V51" s="203">
        <v>4.7</v>
      </c>
      <c r="W51" s="203">
        <v>19.010000000000002</v>
      </c>
      <c r="X51" s="203">
        <v>62.41</v>
      </c>
      <c r="Y51" s="203">
        <v>0</v>
      </c>
      <c r="Z51" s="203">
        <v>117.75</v>
      </c>
      <c r="AA51" s="203">
        <v>38.17</v>
      </c>
      <c r="AB51" s="203">
        <v>0</v>
      </c>
      <c r="AC51" s="203">
        <v>13.93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9.57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154.88999999999999</v>
      </c>
      <c r="L52" s="203">
        <v>62.61</v>
      </c>
      <c r="M52" s="203">
        <v>60.1</v>
      </c>
      <c r="N52" s="203">
        <v>49.97</v>
      </c>
      <c r="O52" s="203">
        <v>70.599999999999994</v>
      </c>
      <c r="P52" s="203">
        <v>23.41</v>
      </c>
      <c r="Q52" s="203">
        <v>4.6100000000000003</v>
      </c>
      <c r="R52" s="203">
        <v>17.940000000000001</v>
      </c>
      <c r="S52" s="203">
        <v>11.17</v>
      </c>
      <c r="T52" s="203">
        <v>0</v>
      </c>
      <c r="U52" s="203">
        <v>49.86</v>
      </c>
      <c r="V52" s="203">
        <v>4.7</v>
      </c>
      <c r="W52" s="203">
        <v>19.010000000000002</v>
      </c>
      <c r="X52" s="203">
        <v>62.41</v>
      </c>
      <c r="Y52" s="203">
        <v>0</v>
      </c>
      <c r="Z52" s="203">
        <v>117.75</v>
      </c>
      <c r="AA52" s="203">
        <v>38.17</v>
      </c>
      <c r="AB52" s="203">
        <v>0</v>
      </c>
      <c r="AC52" s="203">
        <v>13.93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10.18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154.88999999999999</v>
      </c>
      <c r="L53" s="203">
        <v>64.099999999999994</v>
      </c>
      <c r="M53" s="203">
        <v>60.1</v>
      </c>
      <c r="N53" s="203">
        <v>49.97</v>
      </c>
      <c r="O53" s="203">
        <v>70.599999999999994</v>
      </c>
      <c r="P53" s="203">
        <v>23.41</v>
      </c>
      <c r="Q53" s="203">
        <v>4.62</v>
      </c>
      <c r="R53" s="203">
        <v>17.93</v>
      </c>
      <c r="S53" s="203">
        <v>11.16</v>
      </c>
      <c r="T53" s="203">
        <v>0</v>
      </c>
      <c r="U53" s="203">
        <v>49.86</v>
      </c>
      <c r="V53" s="203">
        <v>5</v>
      </c>
      <c r="W53" s="203">
        <v>19.010000000000002</v>
      </c>
      <c r="X53" s="203">
        <v>62.41</v>
      </c>
      <c r="Y53" s="203">
        <v>0</v>
      </c>
      <c r="Z53" s="203">
        <v>118.61</v>
      </c>
      <c r="AA53" s="203">
        <v>38.17</v>
      </c>
      <c r="AB53" s="203">
        <v>0</v>
      </c>
      <c r="AC53" s="203">
        <v>13.93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10.18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154.88999999999999</v>
      </c>
      <c r="L54" s="203">
        <v>64.86</v>
      </c>
      <c r="M54" s="203">
        <v>60.1</v>
      </c>
      <c r="N54" s="203">
        <v>49.97</v>
      </c>
      <c r="O54" s="203">
        <v>70.599999999999994</v>
      </c>
      <c r="P54" s="203">
        <v>23.41</v>
      </c>
      <c r="Q54" s="203">
        <v>4.62</v>
      </c>
      <c r="R54" s="203">
        <v>17.93</v>
      </c>
      <c r="S54" s="203">
        <v>11.16</v>
      </c>
      <c r="T54" s="203">
        <v>0</v>
      </c>
      <c r="U54" s="203">
        <v>49.86</v>
      </c>
      <c r="V54" s="203">
        <v>5.29</v>
      </c>
      <c r="W54" s="203">
        <v>19.010000000000002</v>
      </c>
      <c r="X54" s="203">
        <v>62.41</v>
      </c>
      <c r="Y54" s="203">
        <v>0</v>
      </c>
      <c r="Z54" s="203">
        <v>118.61</v>
      </c>
      <c r="AA54" s="203">
        <v>38.17</v>
      </c>
      <c r="AB54" s="203">
        <v>0</v>
      </c>
      <c r="AC54" s="203">
        <v>9.2100000000000009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7.2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84.71</v>
      </c>
      <c r="L55" s="203">
        <v>63.38</v>
      </c>
      <c r="M55" s="203">
        <v>60.1</v>
      </c>
      <c r="N55" s="203">
        <v>49.97</v>
      </c>
      <c r="O55" s="203">
        <v>70.599999999999994</v>
      </c>
      <c r="P55" s="203">
        <v>23.41</v>
      </c>
      <c r="Q55" s="203">
        <v>4.62</v>
      </c>
      <c r="R55" s="203">
        <v>17.93</v>
      </c>
      <c r="S55" s="203">
        <v>11.16</v>
      </c>
      <c r="T55" s="203">
        <v>0</v>
      </c>
      <c r="U55" s="203">
        <v>49.86</v>
      </c>
      <c r="V55" s="203">
        <v>4.8600000000000003</v>
      </c>
      <c r="W55" s="203">
        <v>19.010000000000002</v>
      </c>
      <c r="X55" s="203">
        <v>62.41</v>
      </c>
      <c r="Y55" s="203">
        <v>0</v>
      </c>
      <c r="Z55" s="203">
        <v>122.23</v>
      </c>
      <c r="AA55" s="203">
        <v>38.17</v>
      </c>
      <c r="AB55" s="203">
        <v>0</v>
      </c>
      <c r="AC55" s="203">
        <v>9.2100000000000009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6.89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97.54</v>
      </c>
      <c r="L56" s="203">
        <v>63.38</v>
      </c>
      <c r="M56" s="203">
        <v>60.1</v>
      </c>
      <c r="N56" s="203">
        <v>49.97</v>
      </c>
      <c r="O56" s="203">
        <v>70.599999999999994</v>
      </c>
      <c r="P56" s="203">
        <v>23.41</v>
      </c>
      <c r="Q56" s="203">
        <v>4.62</v>
      </c>
      <c r="R56" s="203">
        <v>17.93</v>
      </c>
      <c r="S56" s="203">
        <v>11.16</v>
      </c>
      <c r="T56" s="203">
        <v>0</v>
      </c>
      <c r="U56" s="203">
        <v>49.86</v>
      </c>
      <c r="V56" s="203">
        <v>4.8600000000000003</v>
      </c>
      <c r="W56" s="203">
        <v>19.010000000000002</v>
      </c>
      <c r="X56" s="203">
        <v>62.41</v>
      </c>
      <c r="Y56" s="203">
        <v>0</v>
      </c>
      <c r="Z56" s="203">
        <v>122.23</v>
      </c>
      <c r="AA56" s="203">
        <v>38.17</v>
      </c>
      <c r="AB56" s="203">
        <v>0</v>
      </c>
      <c r="AC56" s="203">
        <v>9.2100000000000009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7.2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154.88</v>
      </c>
      <c r="L57" s="203">
        <v>64.09</v>
      </c>
      <c r="M57" s="203">
        <v>60.1</v>
      </c>
      <c r="N57" s="203">
        <v>49.97</v>
      </c>
      <c r="O57" s="203">
        <v>70.599999999999994</v>
      </c>
      <c r="P57" s="203">
        <v>23.41</v>
      </c>
      <c r="Q57" s="203">
        <v>4.62</v>
      </c>
      <c r="R57" s="203">
        <v>17.93</v>
      </c>
      <c r="S57" s="203">
        <v>11.16</v>
      </c>
      <c r="T57" s="203">
        <v>0</v>
      </c>
      <c r="U57" s="203">
        <v>49.86</v>
      </c>
      <c r="V57" s="203">
        <v>6.03</v>
      </c>
      <c r="W57" s="203">
        <v>19.010000000000002</v>
      </c>
      <c r="X57" s="203">
        <v>62.41</v>
      </c>
      <c r="Y57" s="203">
        <v>0</v>
      </c>
      <c r="Z57" s="203">
        <v>57.8</v>
      </c>
      <c r="AA57" s="203">
        <v>38.17</v>
      </c>
      <c r="AB57" s="203">
        <v>0</v>
      </c>
      <c r="AC57" s="203">
        <v>9.98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9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154.88</v>
      </c>
      <c r="L58" s="203">
        <v>65</v>
      </c>
      <c r="M58" s="203">
        <v>60.1</v>
      </c>
      <c r="N58" s="203">
        <v>49.97</v>
      </c>
      <c r="O58" s="203">
        <v>70.599999999999994</v>
      </c>
      <c r="P58" s="203">
        <v>23.41</v>
      </c>
      <c r="Q58" s="203">
        <v>4.62</v>
      </c>
      <c r="R58" s="203">
        <v>17.93</v>
      </c>
      <c r="S58" s="203">
        <v>11.16</v>
      </c>
      <c r="T58" s="203">
        <v>0</v>
      </c>
      <c r="U58" s="203">
        <v>49.86</v>
      </c>
      <c r="V58" s="203">
        <v>6.32</v>
      </c>
      <c r="W58" s="203">
        <v>19.010000000000002</v>
      </c>
      <c r="X58" s="203">
        <v>62.41</v>
      </c>
      <c r="Y58" s="203">
        <v>0</v>
      </c>
      <c r="Z58" s="203">
        <v>57.8</v>
      </c>
      <c r="AA58" s="203">
        <v>38.17</v>
      </c>
      <c r="AB58" s="203">
        <v>0</v>
      </c>
      <c r="AC58" s="203">
        <v>9.98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8.74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128.6</v>
      </c>
      <c r="L59" s="203">
        <v>64.86</v>
      </c>
      <c r="M59" s="203">
        <v>60.1</v>
      </c>
      <c r="N59" s="203">
        <v>49.97</v>
      </c>
      <c r="O59" s="203">
        <v>70.599999999999994</v>
      </c>
      <c r="P59" s="203">
        <v>23.41</v>
      </c>
      <c r="Q59" s="203">
        <v>4.62</v>
      </c>
      <c r="R59" s="203">
        <v>17.93</v>
      </c>
      <c r="S59" s="203">
        <v>11.16</v>
      </c>
      <c r="T59" s="203">
        <v>0</v>
      </c>
      <c r="U59" s="203">
        <v>49.86</v>
      </c>
      <c r="V59" s="203">
        <v>6.62</v>
      </c>
      <c r="W59" s="203">
        <v>19.010000000000002</v>
      </c>
      <c r="X59" s="203">
        <v>62.41</v>
      </c>
      <c r="Y59" s="203">
        <v>0</v>
      </c>
      <c r="Z59" s="203">
        <v>57.8</v>
      </c>
      <c r="AA59" s="203">
        <v>38.17</v>
      </c>
      <c r="AB59" s="203">
        <v>0</v>
      </c>
      <c r="AC59" s="203">
        <v>9.98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8.74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154.88</v>
      </c>
      <c r="L60" s="203">
        <v>64.86</v>
      </c>
      <c r="M60" s="203">
        <v>60.1</v>
      </c>
      <c r="N60" s="203">
        <v>49.97</v>
      </c>
      <c r="O60" s="203">
        <v>70.599999999999994</v>
      </c>
      <c r="P60" s="203">
        <v>23.41</v>
      </c>
      <c r="Q60" s="203">
        <v>4.6100000000000003</v>
      </c>
      <c r="R60" s="203">
        <v>17.940000000000001</v>
      </c>
      <c r="S60" s="203">
        <v>11.16</v>
      </c>
      <c r="T60" s="203">
        <v>0</v>
      </c>
      <c r="U60" s="203">
        <v>49.86</v>
      </c>
      <c r="V60" s="203">
        <v>6.91</v>
      </c>
      <c r="W60" s="203">
        <v>19.010000000000002</v>
      </c>
      <c r="X60" s="203">
        <v>62.41</v>
      </c>
      <c r="Y60" s="203">
        <v>0</v>
      </c>
      <c r="Z60" s="203">
        <v>57.8</v>
      </c>
      <c r="AA60" s="203">
        <v>38.17</v>
      </c>
      <c r="AB60" s="203">
        <v>0</v>
      </c>
      <c r="AC60" s="203">
        <v>9.98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8.74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154.88999999999999</v>
      </c>
      <c r="L61" s="203">
        <v>62.61</v>
      </c>
      <c r="M61" s="203">
        <v>60.1</v>
      </c>
      <c r="N61" s="203">
        <v>49.97</v>
      </c>
      <c r="O61" s="203">
        <v>70.599999999999994</v>
      </c>
      <c r="P61" s="203">
        <v>23.41</v>
      </c>
      <c r="Q61" s="203">
        <v>4.6100000000000003</v>
      </c>
      <c r="R61" s="203">
        <v>17.93</v>
      </c>
      <c r="S61" s="203">
        <v>11.16</v>
      </c>
      <c r="T61" s="203">
        <v>0</v>
      </c>
      <c r="U61" s="203">
        <v>49.86</v>
      </c>
      <c r="V61" s="203">
        <v>7.2</v>
      </c>
      <c r="W61" s="203">
        <v>19.010000000000002</v>
      </c>
      <c r="X61" s="203">
        <v>62.41</v>
      </c>
      <c r="Y61" s="203">
        <v>0</v>
      </c>
      <c r="Z61" s="203">
        <v>57.8</v>
      </c>
      <c r="AA61" s="203">
        <v>38.17</v>
      </c>
      <c r="AB61" s="203">
        <v>0</v>
      </c>
      <c r="AC61" s="203">
        <v>9.98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8.27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154.88999999999999</v>
      </c>
      <c r="L62" s="203">
        <v>62.61</v>
      </c>
      <c r="M62" s="203">
        <v>60.1</v>
      </c>
      <c r="N62" s="203">
        <v>49.97</v>
      </c>
      <c r="O62" s="203">
        <v>70.599999999999994</v>
      </c>
      <c r="P62" s="203">
        <v>23.41</v>
      </c>
      <c r="Q62" s="203">
        <v>4.6100000000000003</v>
      </c>
      <c r="R62" s="203">
        <v>17.93</v>
      </c>
      <c r="S62" s="203">
        <v>11.16</v>
      </c>
      <c r="T62" s="203">
        <v>0</v>
      </c>
      <c r="U62" s="203">
        <v>49.86</v>
      </c>
      <c r="V62" s="203">
        <v>7.2</v>
      </c>
      <c r="W62" s="203">
        <v>19.010000000000002</v>
      </c>
      <c r="X62" s="203">
        <v>62.41</v>
      </c>
      <c r="Y62" s="203">
        <v>0</v>
      </c>
      <c r="Z62" s="203">
        <v>57.8</v>
      </c>
      <c r="AA62" s="203">
        <v>38.17</v>
      </c>
      <c r="AB62" s="203">
        <v>0</v>
      </c>
      <c r="AC62" s="203">
        <v>9.98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8.74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154.88999999999999</v>
      </c>
      <c r="L63" s="203">
        <v>62.61</v>
      </c>
      <c r="M63" s="203">
        <v>60.1</v>
      </c>
      <c r="N63" s="203">
        <v>49.97</v>
      </c>
      <c r="O63" s="203">
        <v>70.599999999999994</v>
      </c>
      <c r="P63" s="203">
        <v>23.41</v>
      </c>
      <c r="Q63" s="203">
        <v>4.6100000000000003</v>
      </c>
      <c r="R63" s="203">
        <v>17.93</v>
      </c>
      <c r="S63" s="203">
        <v>11.16</v>
      </c>
      <c r="T63" s="203">
        <v>0</v>
      </c>
      <c r="U63" s="203">
        <v>49.86</v>
      </c>
      <c r="V63" s="203">
        <v>7.2</v>
      </c>
      <c r="W63" s="203">
        <v>19.010000000000002</v>
      </c>
      <c r="X63" s="203">
        <v>62.41</v>
      </c>
      <c r="Y63" s="203">
        <v>0</v>
      </c>
      <c r="Z63" s="203">
        <v>57.8</v>
      </c>
      <c r="AA63" s="203">
        <v>38.17</v>
      </c>
      <c r="AB63" s="203">
        <v>0</v>
      </c>
      <c r="AC63" s="203">
        <v>9.98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8.74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154.88999999999999</v>
      </c>
      <c r="L64" s="203">
        <v>62.61</v>
      </c>
      <c r="M64" s="203">
        <v>60.1</v>
      </c>
      <c r="N64" s="203">
        <v>49.97</v>
      </c>
      <c r="O64" s="203">
        <v>70.599999999999994</v>
      </c>
      <c r="P64" s="203">
        <v>23.41</v>
      </c>
      <c r="Q64" s="203">
        <v>4.6100000000000003</v>
      </c>
      <c r="R64" s="203">
        <v>17.93</v>
      </c>
      <c r="S64" s="203">
        <v>11.16</v>
      </c>
      <c r="T64" s="203">
        <v>0</v>
      </c>
      <c r="U64" s="203">
        <v>49.86</v>
      </c>
      <c r="V64" s="203">
        <v>7.2</v>
      </c>
      <c r="W64" s="203">
        <v>19.010000000000002</v>
      </c>
      <c r="X64" s="203">
        <v>62.41</v>
      </c>
      <c r="Y64" s="203">
        <v>0</v>
      </c>
      <c r="Z64" s="203">
        <v>57.8</v>
      </c>
      <c r="AA64" s="203">
        <v>38.17</v>
      </c>
      <c r="AB64" s="203">
        <v>0</v>
      </c>
      <c r="AC64" s="203">
        <v>9.98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8.74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107.9</v>
      </c>
      <c r="L65" s="203">
        <v>62.61</v>
      </c>
      <c r="M65" s="203">
        <v>60.1</v>
      </c>
      <c r="N65" s="203">
        <v>49.97</v>
      </c>
      <c r="O65" s="203">
        <v>70.599999999999994</v>
      </c>
      <c r="P65" s="203">
        <v>23.41</v>
      </c>
      <c r="Q65" s="203">
        <v>4.6100000000000003</v>
      </c>
      <c r="R65" s="203">
        <v>17.93</v>
      </c>
      <c r="S65" s="203">
        <v>11.16</v>
      </c>
      <c r="T65" s="203">
        <v>0</v>
      </c>
      <c r="U65" s="203">
        <v>49.86</v>
      </c>
      <c r="V65" s="203">
        <v>7.2</v>
      </c>
      <c r="W65" s="203">
        <v>19.010000000000002</v>
      </c>
      <c r="X65" s="203">
        <v>62.41</v>
      </c>
      <c r="Y65" s="203">
        <v>0</v>
      </c>
      <c r="Z65" s="203">
        <v>57.8</v>
      </c>
      <c r="AA65" s="203">
        <v>38.17</v>
      </c>
      <c r="AB65" s="203">
        <v>0</v>
      </c>
      <c r="AC65" s="203">
        <v>9.98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8.74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128.12</v>
      </c>
      <c r="L66" s="203">
        <v>62.61</v>
      </c>
      <c r="M66" s="203">
        <v>60.1</v>
      </c>
      <c r="N66" s="203">
        <v>49.97</v>
      </c>
      <c r="O66" s="203">
        <v>70.599999999999994</v>
      </c>
      <c r="P66" s="203">
        <v>23.41</v>
      </c>
      <c r="Q66" s="203">
        <v>4.6100000000000003</v>
      </c>
      <c r="R66" s="203">
        <v>17.93</v>
      </c>
      <c r="S66" s="203">
        <v>11.16</v>
      </c>
      <c r="T66" s="203">
        <v>0</v>
      </c>
      <c r="U66" s="203">
        <v>49.86</v>
      </c>
      <c r="V66" s="203">
        <v>7.2</v>
      </c>
      <c r="W66" s="203">
        <v>19.010000000000002</v>
      </c>
      <c r="X66" s="203">
        <v>62.41</v>
      </c>
      <c r="Y66" s="203">
        <v>0</v>
      </c>
      <c r="Z66" s="203">
        <v>57.8</v>
      </c>
      <c r="AA66" s="203">
        <v>38.17</v>
      </c>
      <c r="AB66" s="203">
        <v>0</v>
      </c>
      <c r="AC66" s="203">
        <v>9.98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7.97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83.88</v>
      </c>
      <c r="L67" s="203">
        <v>62.61</v>
      </c>
      <c r="M67" s="203">
        <v>60.1</v>
      </c>
      <c r="N67" s="203">
        <v>49.97</v>
      </c>
      <c r="O67" s="203">
        <v>70.599999999999994</v>
      </c>
      <c r="P67" s="203">
        <v>23.41</v>
      </c>
      <c r="Q67" s="203">
        <v>4.6100000000000003</v>
      </c>
      <c r="R67" s="203">
        <v>17.940000000000001</v>
      </c>
      <c r="S67" s="203">
        <v>11.16</v>
      </c>
      <c r="T67" s="203">
        <v>0</v>
      </c>
      <c r="U67" s="203">
        <v>49.86</v>
      </c>
      <c r="V67" s="203">
        <v>7.2</v>
      </c>
      <c r="W67" s="203">
        <v>19.010000000000002</v>
      </c>
      <c r="X67" s="203">
        <v>62.41</v>
      </c>
      <c r="Y67" s="203">
        <v>0</v>
      </c>
      <c r="Z67" s="203">
        <v>57.8</v>
      </c>
      <c r="AA67" s="203">
        <v>38.17</v>
      </c>
      <c r="AB67" s="203">
        <v>0</v>
      </c>
      <c r="AC67" s="203">
        <v>9.98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7.54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92.48</v>
      </c>
      <c r="L68" s="203">
        <v>62.61</v>
      </c>
      <c r="M68" s="203">
        <v>60.1</v>
      </c>
      <c r="N68" s="203">
        <v>49.97</v>
      </c>
      <c r="O68" s="203">
        <v>70.599999999999994</v>
      </c>
      <c r="P68" s="203">
        <v>23.41</v>
      </c>
      <c r="Q68" s="203">
        <v>4.6100000000000003</v>
      </c>
      <c r="R68" s="203">
        <v>17.940000000000001</v>
      </c>
      <c r="S68" s="203">
        <v>11.16</v>
      </c>
      <c r="T68" s="203">
        <v>0</v>
      </c>
      <c r="U68" s="203">
        <v>49.86</v>
      </c>
      <c r="V68" s="203">
        <v>7.2</v>
      </c>
      <c r="W68" s="203">
        <v>19.010000000000002</v>
      </c>
      <c r="X68" s="203">
        <v>62.41</v>
      </c>
      <c r="Y68" s="203">
        <v>0</v>
      </c>
      <c r="Z68" s="203">
        <v>57.8</v>
      </c>
      <c r="AA68" s="203">
        <v>38.17</v>
      </c>
      <c r="AB68" s="203">
        <v>0</v>
      </c>
      <c r="AC68" s="203">
        <v>9.98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7.97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110.78</v>
      </c>
      <c r="L69" s="203">
        <v>62.61</v>
      </c>
      <c r="M69" s="203">
        <v>60.1</v>
      </c>
      <c r="N69" s="203">
        <v>49.97</v>
      </c>
      <c r="O69" s="203">
        <v>70.599999999999994</v>
      </c>
      <c r="P69" s="203">
        <v>23.41</v>
      </c>
      <c r="Q69" s="203">
        <v>4.6100000000000003</v>
      </c>
      <c r="R69" s="203">
        <v>17.940000000000001</v>
      </c>
      <c r="S69" s="203">
        <v>11.16</v>
      </c>
      <c r="T69" s="203">
        <v>0</v>
      </c>
      <c r="U69" s="203">
        <v>49.86</v>
      </c>
      <c r="V69" s="203">
        <v>7.2</v>
      </c>
      <c r="W69" s="203">
        <v>19.010000000000002</v>
      </c>
      <c r="X69" s="203">
        <v>62.41</v>
      </c>
      <c r="Y69" s="203">
        <v>0</v>
      </c>
      <c r="Z69" s="203">
        <v>57.8</v>
      </c>
      <c r="AA69" s="203">
        <v>38.17</v>
      </c>
      <c r="AB69" s="203">
        <v>0</v>
      </c>
      <c r="AC69" s="203">
        <v>9.98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7.97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85.01</v>
      </c>
      <c r="L70" s="203">
        <v>62.61</v>
      </c>
      <c r="M70" s="203">
        <v>60.1</v>
      </c>
      <c r="N70" s="203">
        <v>49.97</v>
      </c>
      <c r="O70" s="203">
        <v>70.599999999999994</v>
      </c>
      <c r="P70" s="203">
        <v>23.41</v>
      </c>
      <c r="Q70" s="203">
        <v>4.6100000000000003</v>
      </c>
      <c r="R70" s="203">
        <v>17.940000000000001</v>
      </c>
      <c r="S70" s="203">
        <v>11.16</v>
      </c>
      <c r="T70" s="203">
        <v>0</v>
      </c>
      <c r="U70" s="203">
        <v>49.86</v>
      </c>
      <c r="V70" s="203">
        <v>7.2</v>
      </c>
      <c r="W70" s="203">
        <v>19.010000000000002</v>
      </c>
      <c r="X70" s="203">
        <v>62.41</v>
      </c>
      <c r="Y70" s="203">
        <v>0</v>
      </c>
      <c r="Z70" s="203">
        <v>57.8</v>
      </c>
      <c r="AA70" s="203">
        <v>38.17</v>
      </c>
      <c r="AB70" s="203">
        <v>0</v>
      </c>
      <c r="AC70" s="203">
        <v>9.98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7.97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83.75</v>
      </c>
      <c r="L71" s="203">
        <v>62.61</v>
      </c>
      <c r="M71" s="203">
        <v>60.1</v>
      </c>
      <c r="N71" s="203">
        <v>49.97</v>
      </c>
      <c r="O71" s="203">
        <v>70.599999999999994</v>
      </c>
      <c r="P71" s="203">
        <v>23.41</v>
      </c>
      <c r="Q71" s="203">
        <v>4.6100000000000003</v>
      </c>
      <c r="R71" s="203">
        <v>17.940000000000001</v>
      </c>
      <c r="S71" s="203">
        <v>11.16</v>
      </c>
      <c r="T71" s="203">
        <v>0</v>
      </c>
      <c r="U71" s="203">
        <v>49.86</v>
      </c>
      <c r="V71" s="203">
        <v>7.65</v>
      </c>
      <c r="W71" s="203">
        <v>19.010000000000002</v>
      </c>
      <c r="X71" s="203">
        <v>62.41</v>
      </c>
      <c r="Y71" s="203">
        <v>0</v>
      </c>
      <c r="Z71" s="203">
        <v>57.8</v>
      </c>
      <c r="AA71" s="203">
        <v>38.17</v>
      </c>
      <c r="AB71" s="203">
        <v>0</v>
      </c>
      <c r="AC71" s="203">
        <v>13.93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9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95.37</v>
      </c>
      <c r="L72" s="203">
        <v>62.61</v>
      </c>
      <c r="M72" s="203">
        <v>60.1</v>
      </c>
      <c r="N72" s="203">
        <v>49.97</v>
      </c>
      <c r="O72" s="203">
        <v>70.599999999999994</v>
      </c>
      <c r="P72" s="203">
        <v>23.41</v>
      </c>
      <c r="Q72" s="203">
        <v>4.6100000000000003</v>
      </c>
      <c r="R72" s="203">
        <v>17.940000000000001</v>
      </c>
      <c r="S72" s="203">
        <v>11.16</v>
      </c>
      <c r="T72" s="203">
        <v>0</v>
      </c>
      <c r="U72" s="203">
        <v>49.86</v>
      </c>
      <c r="V72" s="203">
        <v>7.65</v>
      </c>
      <c r="W72" s="203">
        <v>19.010000000000002</v>
      </c>
      <c r="X72" s="203">
        <v>62.41</v>
      </c>
      <c r="Y72" s="203">
        <v>0</v>
      </c>
      <c r="Z72" s="203">
        <v>57.8</v>
      </c>
      <c r="AA72" s="203">
        <v>38.17</v>
      </c>
      <c r="AB72" s="203">
        <v>0</v>
      </c>
      <c r="AC72" s="203">
        <v>13.93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9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39.81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133.9</v>
      </c>
      <c r="L73" s="203">
        <v>62.61</v>
      </c>
      <c r="M73" s="203">
        <v>60.1</v>
      </c>
      <c r="N73" s="203">
        <v>49.97</v>
      </c>
      <c r="O73" s="203">
        <v>70.599999999999994</v>
      </c>
      <c r="P73" s="203">
        <v>23.41</v>
      </c>
      <c r="Q73" s="203">
        <v>4.6100000000000003</v>
      </c>
      <c r="R73" s="203">
        <v>17.940000000000001</v>
      </c>
      <c r="S73" s="203">
        <v>11.16</v>
      </c>
      <c r="T73" s="203">
        <v>0</v>
      </c>
      <c r="U73" s="203">
        <v>49.86</v>
      </c>
      <c r="V73" s="203">
        <v>7.94</v>
      </c>
      <c r="W73" s="203">
        <v>18.87</v>
      </c>
      <c r="X73" s="203">
        <v>62.41</v>
      </c>
      <c r="Y73" s="203">
        <v>0</v>
      </c>
      <c r="Z73" s="203">
        <v>57.8</v>
      </c>
      <c r="AA73" s="203">
        <v>38.17</v>
      </c>
      <c r="AB73" s="203">
        <v>0</v>
      </c>
      <c r="AC73" s="203">
        <v>13.29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8.7200000000000006</v>
      </c>
      <c r="AJ73" s="203">
        <v>0</v>
      </c>
      <c r="AK73" s="203">
        <v>99.62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18.05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118.49</v>
      </c>
      <c r="L74" s="203">
        <v>62.61</v>
      </c>
      <c r="M74" s="203">
        <v>60.1</v>
      </c>
      <c r="N74" s="203">
        <v>49.97</v>
      </c>
      <c r="O74" s="203">
        <v>70.599999999999994</v>
      </c>
      <c r="P74" s="203">
        <v>23.41</v>
      </c>
      <c r="Q74" s="203">
        <v>4.6100000000000003</v>
      </c>
      <c r="R74" s="203">
        <v>17.940000000000001</v>
      </c>
      <c r="S74" s="203">
        <v>11.16</v>
      </c>
      <c r="T74" s="203">
        <v>0</v>
      </c>
      <c r="U74" s="203">
        <v>49.86</v>
      </c>
      <c r="V74" s="203">
        <v>7.94</v>
      </c>
      <c r="W74" s="203">
        <v>18.87</v>
      </c>
      <c r="X74" s="203">
        <v>62.41</v>
      </c>
      <c r="Y74" s="203">
        <v>0</v>
      </c>
      <c r="Z74" s="203">
        <v>57.8</v>
      </c>
      <c r="AA74" s="203">
        <v>38.17</v>
      </c>
      <c r="AB74" s="203">
        <v>0</v>
      </c>
      <c r="AC74" s="203">
        <v>13.29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9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10.32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154.88999999999999</v>
      </c>
      <c r="L75" s="203">
        <v>122.31</v>
      </c>
      <c r="M75" s="203">
        <v>60.1</v>
      </c>
      <c r="N75" s="203">
        <v>49.97</v>
      </c>
      <c r="O75" s="203">
        <v>70.599999999999994</v>
      </c>
      <c r="P75" s="203">
        <v>23.41</v>
      </c>
      <c r="Q75" s="203">
        <v>4.6100000000000003</v>
      </c>
      <c r="R75" s="203">
        <v>17.93</v>
      </c>
      <c r="S75" s="203">
        <v>11.16</v>
      </c>
      <c r="T75" s="203">
        <v>0</v>
      </c>
      <c r="U75" s="203">
        <v>49.86</v>
      </c>
      <c r="V75" s="203">
        <v>8.24</v>
      </c>
      <c r="W75" s="203">
        <v>18.87</v>
      </c>
      <c r="X75" s="203">
        <v>62.41</v>
      </c>
      <c r="Y75" s="203">
        <v>0</v>
      </c>
      <c r="Z75" s="203">
        <v>117.74</v>
      </c>
      <c r="AA75" s="203">
        <v>38.17</v>
      </c>
      <c r="AB75" s="203">
        <v>0</v>
      </c>
      <c r="AC75" s="203">
        <v>13.29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9.34</v>
      </c>
      <c r="AJ75" s="203">
        <v>0</v>
      </c>
      <c r="AK75" s="203">
        <v>99.62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154.88999999999999</v>
      </c>
      <c r="L76" s="203">
        <v>122.31</v>
      </c>
      <c r="M76" s="203">
        <v>60.1</v>
      </c>
      <c r="N76" s="203">
        <v>49.97</v>
      </c>
      <c r="O76" s="203">
        <v>70.599999999999994</v>
      </c>
      <c r="P76" s="203">
        <v>23.41</v>
      </c>
      <c r="Q76" s="203">
        <v>4.6100000000000003</v>
      </c>
      <c r="R76" s="203">
        <v>17.93</v>
      </c>
      <c r="S76" s="203">
        <v>11.16</v>
      </c>
      <c r="T76" s="203">
        <v>0</v>
      </c>
      <c r="U76" s="203">
        <v>49.86</v>
      </c>
      <c r="V76" s="203">
        <v>8.24</v>
      </c>
      <c r="W76" s="203">
        <v>18.87</v>
      </c>
      <c r="X76" s="203">
        <v>62.41</v>
      </c>
      <c r="Y76" s="203">
        <v>0</v>
      </c>
      <c r="Z76" s="203">
        <v>117.74</v>
      </c>
      <c r="AA76" s="203">
        <v>38.17</v>
      </c>
      <c r="AB76" s="203">
        <v>0</v>
      </c>
      <c r="AC76" s="203">
        <v>8.11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6.6</v>
      </c>
      <c r="AJ76" s="203">
        <v>0</v>
      </c>
      <c r="AK76" s="203">
        <v>99.62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160.79</v>
      </c>
      <c r="L77" s="203">
        <v>126.97</v>
      </c>
      <c r="M77" s="203">
        <v>60.1</v>
      </c>
      <c r="N77" s="203">
        <v>49.97</v>
      </c>
      <c r="O77" s="203">
        <v>70.599999999999994</v>
      </c>
      <c r="P77" s="203">
        <v>23.41</v>
      </c>
      <c r="Q77" s="203">
        <v>4.6100000000000003</v>
      </c>
      <c r="R77" s="203">
        <v>17.93</v>
      </c>
      <c r="S77" s="203">
        <v>11.16</v>
      </c>
      <c r="T77" s="203">
        <v>0</v>
      </c>
      <c r="U77" s="203">
        <v>49.86</v>
      </c>
      <c r="V77" s="203">
        <v>8.61</v>
      </c>
      <c r="W77" s="203">
        <v>18.87</v>
      </c>
      <c r="X77" s="203">
        <v>62.41</v>
      </c>
      <c r="Y77" s="203">
        <v>0</v>
      </c>
      <c r="Z77" s="203">
        <v>117.74</v>
      </c>
      <c r="AA77" s="203">
        <v>38.17</v>
      </c>
      <c r="AB77" s="203">
        <v>0</v>
      </c>
      <c r="AC77" s="203">
        <v>8.11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6.6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160.79</v>
      </c>
      <c r="L78" s="203">
        <v>126.97</v>
      </c>
      <c r="M78" s="203">
        <v>60.1</v>
      </c>
      <c r="N78" s="203">
        <v>49.97</v>
      </c>
      <c r="O78" s="203">
        <v>70.599999999999994</v>
      </c>
      <c r="P78" s="203">
        <v>23.41</v>
      </c>
      <c r="Q78" s="203">
        <v>4.6100000000000003</v>
      </c>
      <c r="R78" s="203">
        <v>17.93</v>
      </c>
      <c r="S78" s="203">
        <v>11.16</v>
      </c>
      <c r="T78" s="203">
        <v>0</v>
      </c>
      <c r="U78" s="203">
        <v>49.86</v>
      </c>
      <c r="V78" s="203">
        <v>8.92</v>
      </c>
      <c r="W78" s="203">
        <v>18.87</v>
      </c>
      <c r="X78" s="203">
        <v>62.41</v>
      </c>
      <c r="Y78" s="203">
        <v>0</v>
      </c>
      <c r="Z78" s="203">
        <v>117.74</v>
      </c>
      <c r="AA78" s="203">
        <v>38.17</v>
      </c>
      <c r="AB78" s="203">
        <v>0</v>
      </c>
      <c r="AC78" s="203">
        <v>8.11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6.6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154.88999999999999</v>
      </c>
      <c r="L79" s="203">
        <v>122.31</v>
      </c>
      <c r="M79" s="203">
        <v>60.1</v>
      </c>
      <c r="N79" s="203">
        <v>49.97</v>
      </c>
      <c r="O79" s="203">
        <v>70.599999999999994</v>
      </c>
      <c r="P79" s="203">
        <v>23.41</v>
      </c>
      <c r="Q79" s="203">
        <v>4.6100000000000003</v>
      </c>
      <c r="R79" s="203">
        <v>17.93</v>
      </c>
      <c r="S79" s="203">
        <v>11.16</v>
      </c>
      <c r="T79" s="203">
        <v>0</v>
      </c>
      <c r="U79" s="203">
        <v>49.86</v>
      </c>
      <c r="V79" s="203">
        <v>8.92</v>
      </c>
      <c r="W79" s="203">
        <v>18.739999999999998</v>
      </c>
      <c r="X79" s="203">
        <v>62.41</v>
      </c>
      <c r="Y79" s="203">
        <v>0</v>
      </c>
      <c r="Z79" s="203">
        <v>117.74</v>
      </c>
      <c r="AA79" s="203">
        <v>38.17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9.34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154.88999999999999</v>
      </c>
      <c r="L80" s="203">
        <v>122.31</v>
      </c>
      <c r="M80" s="203">
        <v>60.1</v>
      </c>
      <c r="N80" s="203">
        <v>49.97</v>
      </c>
      <c r="O80" s="203">
        <v>70.599999999999994</v>
      </c>
      <c r="P80" s="203">
        <v>23.41</v>
      </c>
      <c r="Q80" s="203">
        <v>4.6100000000000003</v>
      </c>
      <c r="R80" s="203">
        <v>17.93</v>
      </c>
      <c r="S80" s="203">
        <v>11.16</v>
      </c>
      <c r="T80" s="203">
        <v>0</v>
      </c>
      <c r="U80" s="203">
        <v>49.86</v>
      </c>
      <c r="V80" s="203">
        <v>8.92</v>
      </c>
      <c r="W80" s="203">
        <v>18.739999999999998</v>
      </c>
      <c r="X80" s="203">
        <v>62.41</v>
      </c>
      <c r="Y80" s="203">
        <v>0</v>
      </c>
      <c r="Z80" s="203">
        <v>117.74</v>
      </c>
      <c r="AA80" s="203">
        <v>38.17</v>
      </c>
      <c r="AB80" s="203">
        <v>0</v>
      </c>
      <c r="AC80" s="203">
        <v>13.29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9.34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154.88999999999999</v>
      </c>
      <c r="L81" s="203">
        <v>122.31</v>
      </c>
      <c r="M81" s="203">
        <v>60.1</v>
      </c>
      <c r="N81" s="203">
        <v>49.97</v>
      </c>
      <c r="O81" s="203">
        <v>70.599999999999994</v>
      </c>
      <c r="P81" s="203">
        <v>23.41</v>
      </c>
      <c r="Q81" s="203">
        <v>4.6100000000000003</v>
      </c>
      <c r="R81" s="203">
        <v>17.93</v>
      </c>
      <c r="S81" s="203">
        <v>11.16</v>
      </c>
      <c r="T81" s="203">
        <v>0</v>
      </c>
      <c r="U81" s="203">
        <v>49.86</v>
      </c>
      <c r="V81" s="203">
        <v>8.92</v>
      </c>
      <c r="W81" s="203">
        <v>18.739999999999998</v>
      </c>
      <c r="X81" s="203">
        <v>62.41</v>
      </c>
      <c r="Y81" s="203">
        <v>0</v>
      </c>
      <c r="Z81" s="203">
        <v>117.74</v>
      </c>
      <c r="AA81" s="203">
        <v>38.17</v>
      </c>
      <c r="AB81" s="203">
        <v>0</v>
      </c>
      <c r="AC81" s="203">
        <v>13.29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9.34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154.88999999999999</v>
      </c>
      <c r="L82" s="203">
        <v>122.31</v>
      </c>
      <c r="M82" s="203">
        <v>60.1</v>
      </c>
      <c r="N82" s="203">
        <v>49.97</v>
      </c>
      <c r="O82" s="203">
        <v>70.599999999999994</v>
      </c>
      <c r="P82" s="203">
        <v>23.41</v>
      </c>
      <c r="Q82" s="203">
        <v>4.6100000000000003</v>
      </c>
      <c r="R82" s="203">
        <v>17.93</v>
      </c>
      <c r="S82" s="203">
        <v>11.16</v>
      </c>
      <c r="T82" s="203">
        <v>0</v>
      </c>
      <c r="U82" s="203">
        <v>49.86</v>
      </c>
      <c r="V82" s="203">
        <v>8.92</v>
      </c>
      <c r="W82" s="203">
        <v>18.739999999999998</v>
      </c>
      <c r="X82" s="203">
        <v>62.41</v>
      </c>
      <c r="Y82" s="203">
        <v>0</v>
      </c>
      <c r="Z82" s="203">
        <v>117.74</v>
      </c>
      <c r="AA82" s="203">
        <v>38.17</v>
      </c>
      <c r="AB82" s="203">
        <v>0</v>
      </c>
      <c r="AC82" s="203">
        <v>13.29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9.34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154.88999999999999</v>
      </c>
      <c r="L83" s="203">
        <v>122.31</v>
      </c>
      <c r="M83" s="203">
        <v>60.1</v>
      </c>
      <c r="N83" s="203">
        <v>49.97</v>
      </c>
      <c r="O83" s="203">
        <v>70.599999999999994</v>
      </c>
      <c r="P83" s="203">
        <v>23.41</v>
      </c>
      <c r="Q83" s="203">
        <v>4.6100000000000003</v>
      </c>
      <c r="R83" s="203">
        <v>17.93</v>
      </c>
      <c r="S83" s="203">
        <v>11.16</v>
      </c>
      <c r="T83" s="203">
        <v>0</v>
      </c>
      <c r="U83" s="203">
        <v>49.86</v>
      </c>
      <c r="V83" s="203">
        <v>8.92</v>
      </c>
      <c r="W83" s="203">
        <v>18.739999999999998</v>
      </c>
      <c r="X83" s="203">
        <v>62.41</v>
      </c>
      <c r="Y83" s="203">
        <v>0</v>
      </c>
      <c r="Z83" s="203">
        <v>117.74</v>
      </c>
      <c r="AA83" s="203">
        <v>38.17</v>
      </c>
      <c r="AB83" s="203">
        <v>0</v>
      </c>
      <c r="AC83" s="203">
        <v>13.29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9.34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154.88999999999999</v>
      </c>
      <c r="L84" s="203">
        <v>122.31</v>
      </c>
      <c r="M84" s="203">
        <v>60.1</v>
      </c>
      <c r="N84" s="203">
        <v>49.97</v>
      </c>
      <c r="O84" s="203">
        <v>70.599999999999994</v>
      </c>
      <c r="P84" s="203">
        <v>23.41</v>
      </c>
      <c r="Q84" s="203">
        <v>4.6100000000000003</v>
      </c>
      <c r="R84" s="203">
        <v>17.93</v>
      </c>
      <c r="S84" s="203">
        <v>11.16</v>
      </c>
      <c r="T84" s="203">
        <v>0</v>
      </c>
      <c r="U84" s="203">
        <v>49.86</v>
      </c>
      <c r="V84" s="203">
        <v>8.92</v>
      </c>
      <c r="W84" s="203">
        <v>18.739999999999998</v>
      </c>
      <c r="X84" s="203">
        <v>62.41</v>
      </c>
      <c r="Y84" s="203">
        <v>0</v>
      </c>
      <c r="Z84" s="203">
        <v>117.74</v>
      </c>
      <c r="AA84" s="203">
        <v>38.17</v>
      </c>
      <c r="AB84" s="203">
        <v>0</v>
      </c>
      <c r="AC84" s="203">
        <v>13.29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9.34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154.88999999999999</v>
      </c>
      <c r="L85" s="203">
        <v>122.31</v>
      </c>
      <c r="M85" s="203">
        <v>60.1</v>
      </c>
      <c r="N85" s="203">
        <v>49.97</v>
      </c>
      <c r="O85" s="203">
        <v>70.599999999999994</v>
      </c>
      <c r="P85" s="203">
        <v>23.41</v>
      </c>
      <c r="Q85" s="203">
        <v>4.6100000000000003</v>
      </c>
      <c r="R85" s="203">
        <v>17.93</v>
      </c>
      <c r="S85" s="203">
        <v>11.16</v>
      </c>
      <c r="T85" s="203">
        <v>0</v>
      </c>
      <c r="U85" s="203">
        <v>49.86</v>
      </c>
      <c r="V85" s="203">
        <v>8.92</v>
      </c>
      <c r="W85" s="203">
        <v>18.739999999999998</v>
      </c>
      <c r="X85" s="203">
        <v>62.41</v>
      </c>
      <c r="Y85" s="203">
        <v>0</v>
      </c>
      <c r="Z85" s="203">
        <v>117.74</v>
      </c>
      <c r="AA85" s="203">
        <v>38.17</v>
      </c>
      <c r="AB85" s="203">
        <v>0</v>
      </c>
      <c r="AC85" s="203">
        <v>13.29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9.34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154.88999999999999</v>
      </c>
      <c r="L86" s="203">
        <v>122.31</v>
      </c>
      <c r="M86" s="203">
        <v>60.1</v>
      </c>
      <c r="N86" s="203">
        <v>49.97</v>
      </c>
      <c r="O86" s="203">
        <v>70.599999999999994</v>
      </c>
      <c r="P86" s="203">
        <v>23.41</v>
      </c>
      <c r="Q86" s="203">
        <v>4.6100000000000003</v>
      </c>
      <c r="R86" s="203">
        <v>17.93</v>
      </c>
      <c r="S86" s="203">
        <v>11.16</v>
      </c>
      <c r="T86" s="203">
        <v>0</v>
      </c>
      <c r="U86" s="203">
        <v>49.86</v>
      </c>
      <c r="V86" s="203">
        <v>8.92</v>
      </c>
      <c r="W86" s="203">
        <v>18.739999999999998</v>
      </c>
      <c r="X86" s="203">
        <v>62.41</v>
      </c>
      <c r="Y86" s="203">
        <v>0</v>
      </c>
      <c r="Z86" s="203">
        <v>117.74</v>
      </c>
      <c r="AA86" s="203">
        <v>38.17</v>
      </c>
      <c r="AB86" s="203">
        <v>0</v>
      </c>
      <c r="AC86" s="203">
        <v>13.29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9.34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154.88999999999999</v>
      </c>
      <c r="L87" s="203">
        <v>122.31</v>
      </c>
      <c r="M87" s="203">
        <v>60.1</v>
      </c>
      <c r="N87" s="203">
        <v>49.97</v>
      </c>
      <c r="O87" s="203">
        <v>70.599999999999994</v>
      </c>
      <c r="P87" s="203">
        <v>23.41</v>
      </c>
      <c r="Q87" s="203">
        <v>4.6100000000000003</v>
      </c>
      <c r="R87" s="203">
        <v>17.93</v>
      </c>
      <c r="S87" s="203">
        <v>11.16</v>
      </c>
      <c r="T87" s="203">
        <v>0</v>
      </c>
      <c r="U87" s="203">
        <v>49.86</v>
      </c>
      <c r="V87" s="203">
        <v>8.92</v>
      </c>
      <c r="W87" s="203">
        <v>18.739999999999998</v>
      </c>
      <c r="X87" s="203">
        <v>62.41</v>
      </c>
      <c r="Y87" s="203">
        <v>0</v>
      </c>
      <c r="Z87" s="203">
        <v>117.74</v>
      </c>
      <c r="AA87" s="203">
        <v>38.17</v>
      </c>
      <c r="AB87" s="203">
        <v>0</v>
      </c>
      <c r="AC87" s="203">
        <v>13.29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9.34</v>
      </c>
      <c r="AJ87" s="203">
        <v>0</v>
      </c>
      <c r="AK87" s="203">
        <v>123.16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154.88999999999999</v>
      </c>
      <c r="L88" s="203">
        <v>122.31</v>
      </c>
      <c r="M88" s="203">
        <v>60.1</v>
      </c>
      <c r="N88" s="203">
        <v>49.97</v>
      </c>
      <c r="O88" s="203">
        <v>70.599999999999994</v>
      </c>
      <c r="P88" s="203">
        <v>23.41</v>
      </c>
      <c r="Q88" s="203">
        <v>4.6100000000000003</v>
      </c>
      <c r="R88" s="203">
        <v>17.93</v>
      </c>
      <c r="S88" s="203">
        <v>11.16</v>
      </c>
      <c r="T88" s="203">
        <v>0</v>
      </c>
      <c r="U88" s="203">
        <v>49.86</v>
      </c>
      <c r="V88" s="203">
        <v>8.92</v>
      </c>
      <c r="W88" s="203">
        <v>18.739999999999998</v>
      </c>
      <c r="X88" s="203">
        <v>62.41</v>
      </c>
      <c r="Y88" s="203">
        <v>0</v>
      </c>
      <c r="Z88" s="203">
        <v>117.74</v>
      </c>
      <c r="AA88" s="203">
        <v>38.17</v>
      </c>
      <c r="AB88" s="203">
        <v>0</v>
      </c>
      <c r="AC88" s="203">
        <v>13.29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9.34</v>
      </c>
      <c r="AJ88" s="203">
        <v>0</v>
      </c>
      <c r="AK88" s="203">
        <v>123.16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154.88999999999999</v>
      </c>
      <c r="L89" s="203">
        <v>122.31</v>
      </c>
      <c r="M89" s="203">
        <v>60.1</v>
      </c>
      <c r="N89" s="203">
        <v>49.97</v>
      </c>
      <c r="O89" s="203">
        <v>70.599999999999994</v>
      </c>
      <c r="P89" s="203">
        <v>23.41</v>
      </c>
      <c r="Q89" s="203">
        <v>4.6100000000000003</v>
      </c>
      <c r="R89" s="203">
        <v>17.93</v>
      </c>
      <c r="S89" s="203">
        <v>11.16</v>
      </c>
      <c r="T89" s="203">
        <v>0</v>
      </c>
      <c r="U89" s="203">
        <v>49.86</v>
      </c>
      <c r="V89" s="203">
        <v>8.92</v>
      </c>
      <c r="W89" s="203">
        <v>18.739999999999998</v>
      </c>
      <c r="X89" s="203">
        <v>62.41</v>
      </c>
      <c r="Y89" s="203">
        <v>0</v>
      </c>
      <c r="Z89" s="203">
        <v>117.74</v>
      </c>
      <c r="AA89" s="203">
        <v>38.17</v>
      </c>
      <c r="AB89" s="203">
        <v>0</v>
      </c>
      <c r="AC89" s="203">
        <v>13.29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9.34</v>
      </c>
      <c r="AJ89" s="203">
        <v>0</v>
      </c>
      <c r="AK89" s="203">
        <v>123.16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154.88999999999999</v>
      </c>
      <c r="L90" s="203">
        <v>122.31</v>
      </c>
      <c r="M90" s="203">
        <v>60.1</v>
      </c>
      <c r="N90" s="203">
        <v>49.97</v>
      </c>
      <c r="O90" s="203">
        <v>70.599999999999994</v>
      </c>
      <c r="P90" s="203">
        <v>23.41</v>
      </c>
      <c r="Q90" s="203">
        <v>4.6100000000000003</v>
      </c>
      <c r="R90" s="203">
        <v>17.93</v>
      </c>
      <c r="S90" s="203">
        <v>11.16</v>
      </c>
      <c r="T90" s="203">
        <v>0</v>
      </c>
      <c r="U90" s="203">
        <v>49.86</v>
      </c>
      <c r="V90" s="203">
        <v>8.92</v>
      </c>
      <c r="W90" s="203">
        <v>18.739999999999998</v>
      </c>
      <c r="X90" s="203">
        <v>62.41</v>
      </c>
      <c r="Y90" s="203">
        <v>0</v>
      </c>
      <c r="Z90" s="203">
        <v>117.74</v>
      </c>
      <c r="AA90" s="203">
        <v>38.17</v>
      </c>
      <c r="AB90" s="203">
        <v>0</v>
      </c>
      <c r="AC90" s="203">
        <v>13.93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9.34</v>
      </c>
      <c r="AJ90" s="203">
        <v>0</v>
      </c>
      <c r="AK90" s="203">
        <v>123.16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154.88999999999999</v>
      </c>
      <c r="L91" s="203">
        <v>122.31</v>
      </c>
      <c r="M91" s="203">
        <v>60.1</v>
      </c>
      <c r="N91" s="203">
        <v>49.97</v>
      </c>
      <c r="O91" s="203">
        <v>70.599999999999994</v>
      </c>
      <c r="P91" s="203">
        <v>23.41</v>
      </c>
      <c r="Q91" s="203">
        <v>4.6100000000000003</v>
      </c>
      <c r="R91" s="203">
        <v>17.93</v>
      </c>
      <c r="S91" s="203">
        <v>11.16</v>
      </c>
      <c r="T91" s="203">
        <v>0</v>
      </c>
      <c r="U91" s="203">
        <v>49.86</v>
      </c>
      <c r="V91" s="203">
        <v>8.92</v>
      </c>
      <c r="W91" s="203">
        <v>18.739999999999998</v>
      </c>
      <c r="X91" s="203">
        <v>62.41</v>
      </c>
      <c r="Y91" s="203">
        <v>0</v>
      </c>
      <c r="Z91" s="203">
        <v>117.74</v>
      </c>
      <c r="AA91" s="203">
        <v>38.17</v>
      </c>
      <c r="AB91" s="203">
        <v>0</v>
      </c>
      <c r="AC91" s="203">
        <v>13.93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9.34</v>
      </c>
      <c r="AJ91" s="203">
        <v>0</v>
      </c>
      <c r="AK91" s="203">
        <v>125.25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154.88999999999999</v>
      </c>
      <c r="L92" s="203">
        <v>122.31</v>
      </c>
      <c r="M92" s="203">
        <v>60.1</v>
      </c>
      <c r="N92" s="203">
        <v>49.97</v>
      </c>
      <c r="O92" s="203">
        <v>70.599999999999994</v>
      </c>
      <c r="P92" s="203">
        <v>23.41</v>
      </c>
      <c r="Q92" s="203">
        <v>4.6100000000000003</v>
      </c>
      <c r="R92" s="203">
        <v>17.93</v>
      </c>
      <c r="S92" s="203">
        <v>11.16</v>
      </c>
      <c r="T92" s="203">
        <v>0</v>
      </c>
      <c r="U92" s="203">
        <v>49.86</v>
      </c>
      <c r="V92" s="203">
        <v>8.92</v>
      </c>
      <c r="W92" s="203">
        <v>18.739999999999998</v>
      </c>
      <c r="X92" s="203">
        <v>62.41</v>
      </c>
      <c r="Y92" s="203">
        <v>0</v>
      </c>
      <c r="Z92" s="203">
        <v>117.74</v>
      </c>
      <c r="AA92" s="203">
        <v>38.17</v>
      </c>
      <c r="AB92" s="203">
        <v>0</v>
      </c>
      <c r="AC92" s="203">
        <v>13.93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9.34</v>
      </c>
      <c r="AJ92" s="203">
        <v>0</v>
      </c>
      <c r="AK92" s="203">
        <v>125.25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154.88999999999999</v>
      </c>
      <c r="L93" s="203">
        <v>122.31</v>
      </c>
      <c r="M93" s="203">
        <v>60.1</v>
      </c>
      <c r="N93" s="203">
        <v>49.97</v>
      </c>
      <c r="O93" s="203">
        <v>70.599999999999994</v>
      </c>
      <c r="P93" s="203">
        <v>23.41</v>
      </c>
      <c r="Q93" s="203">
        <v>4.6100000000000003</v>
      </c>
      <c r="R93" s="203">
        <v>17.93</v>
      </c>
      <c r="S93" s="203">
        <v>11.16</v>
      </c>
      <c r="T93" s="203">
        <v>0</v>
      </c>
      <c r="U93" s="203">
        <v>49.86</v>
      </c>
      <c r="V93" s="203">
        <v>8.92</v>
      </c>
      <c r="W93" s="203">
        <v>18.739999999999998</v>
      </c>
      <c r="X93" s="203">
        <v>62.41</v>
      </c>
      <c r="Y93" s="203">
        <v>0</v>
      </c>
      <c r="Z93" s="203">
        <v>117.74</v>
      </c>
      <c r="AA93" s="203">
        <v>38.17</v>
      </c>
      <c r="AB93" s="203">
        <v>0</v>
      </c>
      <c r="AC93" s="203">
        <v>13.93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9.34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154.88999999999999</v>
      </c>
      <c r="L94" s="203">
        <v>122.31</v>
      </c>
      <c r="M94" s="203">
        <v>60.1</v>
      </c>
      <c r="N94" s="203">
        <v>49.97</v>
      </c>
      <c r="O94" s="203">
        <v>70.599999999999994</v>
      </c>
      <c r="P94" s="203">
        <v>23.41</v>
      </c>
      <c r="Q94" s="203">
        <v>4.6100000000000003</v>
      </c>
      <c r="R94" s="203">
        <v>17.93</v>
      </c>
      <c r="S94" s="203">
        <v>11.16</v>
      </c>
      <c r="T94" s="203">
        <v>0</v>
      </c>
      <c r="U94" s="203">
        <v>49.86</v>
      </c>
      <c r="V94" s="203">
        <v>8.92</v>
      </c>
      <c r="W94" s="203">
        <v>18.739999999999998</v>
      </c>
      <c r="X94" s="203">
        <v>62.41</v>
      </c>
      <c r="Y94" s="203">
        <v>0</v>
      </c>
      <c r="Z94" s="203">
        <v>117.74</v>
      </c>
      <c r="AA94" s="203">
        <v>38.17</v>
      </c>
      <c r="AB94" s="203">
        <v>0</v>
      </c>
      <c r="AC94" s="203">
        <v>13.93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9.34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154.88999999999999</v>
      </c>
      <c r="L95" s="203">
        <v>63.58</v>
      </c>
      <c r="M95" s="203">
        <v>60.1</v>
      </c>
      <c r="N95" s="203">
        <v>49.97</v>
      </c>
      <c r="O95" s="203">
        <v>70.599999999999994</v>
      </c>
      <c r="P95" s="203">
        <v>23.41</v>
      </c>
      <c r="Q95" s="203">
        <v>4.6100000000000003</v>
      </c>
      <c r="R95" s="203">
        <v>17.93</v>
      </c>
      <c r="S95" s="203">
        <v>11.16</v>
      </c>
      <c r="T95" s="203">
        <v>0</v>
      </c>
      <c r="U95" s="203">
        <v>49.86</v>
      </c>
      <c r="V95" s="203">
        <v>8.92</v>
      </c>
      <c r="W95" s="203">
        <v>18.739999999999998</v>
      </c>
      <c r="X95" s="203">
        <v>62.41</v>
      </c>
      <c r="Y95" s="203">
        <v>0</v>
      </c>
      <c r="Z95" s="203">
        <v>117.74</v>
      </c>
      <c r="AA95" s="203">
        <v>38.17</v>
      </c>
      <c r="AB95" s="203">
        <v>0</v>
      </c>
      <c r="AC95" s="203">
        <v>13.93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9.34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154.88999999999999</v>
      </c>
      <c r="L96" s="203">
        <v>63.58</v>
      </c>
      <c r="M96" s="203">
        <v>60.1</v>
      </c>
      <c r="N96" s="203">
        <v>49.97</v>
      </c>
      <c r="O96" s="203">
        <v>70.599999999999994</v>
      </c>
      <c r="P96" s="203">
        <v>23.41</v>
      </c>
      <c r="Q96" s="203">
        <v>4.6100000000000003</v>
      </c>
      <c r="R96" s="203">
        <v>17.93</v>
      </c>
      <c r="S96" s="203">
        <v>11.16</v>
      </c>
      <c r="T96" s="203">
        <v>0</v>
      </c>
      <c r="U96" s="203">
        <v>49.86</v>
      </c>
      <c r="V96" s="203">
        <v>8.92</v>
      </c>
      <c r="W96" s="203">
        <v>18.739999999999998</v>
      </c>
      <c r="X96" s="203">
        <v>62.41</v>
      </c>
      <c r="Y96" s="203">
        <v>0</v>
      </c>
      <c r="Z96" s="203">
        <v>117.74</v>
      </c>
      <c r="AA96" s="203">
        <v>38.17</v>
      </c>
      <c r="AB96" s="203">
        <v>0</v>
      </c>
      <c r="AC96" s="203">
        <v>13.93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9.34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154.88999999999999</v>
      </c>
      <c r="L97" s="203">
        <v>63.58</v>
      </c>
      <c r="M97" s="203">
        <v>60.1</v>
      </c>
      <c r="N97" s="203">
        <v>49.97</v>
      </c>
      <c r="O97" s="203">
        <v>70.599999999999994</v>
      </c>
      <c r="P97" s="203">
        <v>23.41</v>
      </c>
      <c r="Q97" s="203">
        <v>4.6100000000000003</v>
      </c>
      <c r="R97" s="203">
        <v>17.93</v>
      </c>
      <c r="S97" s="203">
        <v>11.16</v>
      </c>
      <c r="T97" s="203">
        <v>0</v>
      </c>
      <c r="U97" s="203">
        <v>49.86</v>
      </c>
      <c r="V97" s="203">
        <v>8.92</v>
      </c>
      <c r="W97" s="203">
        <v>18.739999999999998</v>
      </c>
      <c r="X97" s="203">
        <v>62.41</v>
      </c>
      <c r="Y97" s="203">
        <v>0</v>
      </c>
      <c r="Z97" s="203">
        <v>117.74</v>
      </c>
      <c r="AA97" s="203">
        <v>38.17</v>
      </c>
      <c r="AB97" s="203">
        <v>0</v>
      </c>
      <c r="AC97" s="203">
        <v>13.93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9.34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154.88999999999999</v>
      </c>
      <c r="L98" s="203">
        <v>63.58</v>
      </c>
      <c r="M98" s="203">
        <v>60.1</v>
      </c>
      <c r="N98" s="203">
        <v>49.97</v>
      </c>
      <c r="O98" s="203">
        <v>70.599999999999994</v>
      </c>
      <c r="P98" s="203">
        <v>23.41</v>
      </c>
      <c r="Q98" s="203">
        <v>4.6100000000000003</v>
      </c>
      <c r="R98" s="203">
        <v>17.93</v>
      </c>
      <c r="S98" s="203">
        <v>11.16</v>
      </c>
      <c r="T98" s="203">
        <v>0</v>
      </c>
      <c r="U98" s="203">
        <v>49.86</v>
      </c>
      <c r="V98" s="203">
        <v>8.92</v>
      </c>
      <c r="W98" s="203">
        <v>18.739999999999998</v>
      </c>
      <c r="X98" s="203">
        <v>62.41</v>
      </c>
      <c r="Y98" s="203">
        <v>0</v>
      </c>
      <c r="Z98" s="203">
        <v>117.74</v>
      </c>
      <c r="AA98" s="203">
        <v>38.17</v>
      </c>
      <c r="AB98" s="203">
        <v>0</v>
      </c>
      <c r="AC98" s="203">
        <v>13.93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9.34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3.5545424999999979</v>
      </c>
      <c r="L99">
        <f t="shared" si="0"/>
        <v>2.1126525000000003</v>
      </c>
      <c r="M99">
        <f t="shared" si="0"/>
        <v>1.4424000000000015</v>
      </c>
      <c r="N99">
        <f t="shared" si="0"/>
        <v>1.199279999999999</v>
      </c>
      <c r="O99">
        <f t="shared" si="0"/>
        <v>1.6944000000000026</v>
      </c>
      <c r="P99">
        <f t="shared" si="0"/>
        <v>0.56184000000000045</v>
      </c>
      <c r="Q99">
        <f t="shared" si="0"/>
        <v>0.11065750000000021</v>
      </c>
      <c r="R99">
        <f t="shared" si="0"/>
        <v>0.43036000000000046</v>
      </c>
      <c r="S99">
        <f t="shared" si="0"/>
        <v>0.26785749999999986</v>
      </c>
      <c r="T99">
        <f t="shared" si="0"/>
        <v>0</v>
      </c>
      <c r="U99">
        <f t="shared" si="0"/>
        <v>1.1966399999999997</v>
      </c>
      <c r="V99">
        <f t="shared" si="0"/>
        <v>0.15045499999999984</v>
      </c>
      <c r="W99">
        <f t="shared" si="0"/>
        <v>0.45467999999999981</v>
      </c>
      <c r="X99">
        <f t="shared" si="0"/>
        <v>1.4978399999999978</v>
      </c>
      <c r="Y99">
        <f t="shared" si="0"/>
        <v>0</v>
      </c>
      <c r="Z99">
        <f t="shared" si="0"/>
        <v>2.4704474999999988</v>
      </c>
      <c r="AA99">
        <f t="shared" si="0"/>
        <v>0.91608000000000123</v>
      </c>
      <c r="AB99">
        <f t="shared" si="0"/>
        <v>0</v>
      </c>
      <c r="AC99">
        <f t="shared" si="0"/>
        <v>0.30991249999999998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0.22211250000000024</v>
      </c>
      <c r="AJ99">
        <f t="shared" si="0"/>
        <v>0</v>
      </c>
      <c r="AK99">
        <f t="shared" si="0"/>
        <v>2.4272349999999996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0.47365999999999997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49.89</v>
      </c>
      <c r="L3" s="203">
        <v>62.86</v>
      </c>
      <c r="M3" s="203">
        <v>0</v>
      </c>
      <c r="N3" s="203">
        <v>28.9</v>
      </c>
      <c r="O3" s="203">
        <v>48.53</v>
      </c>
      <c r="P3" s="203">
        <v>58.72</v>
      </c>
      <c r="Q3" s="203">
        <v>2.67</v>
      </c>
      <c r="R3" s="203">
        <v>10.37</v>
      </c>
      <c r="S3" s="203">
        <v>6.45</v>
      </c>
      <c r="T3" s="203">
        <v>0</v>
      </c>
      <c r="U3" s="203">
        <v>234.74</v>
      </c>
      <c r="V3" s="203">
        <v>3.15</v>
      </c>
      <c r="W3" s="203">
        <v>10.99</v>
      </c>
      <c r="X3" s="203">
        <v>36.090000000000003</v>
      </c>
      <c r="Y3" s="203">
        <v>0</v>
      </c>
      <c r="Z3" s="203">
        <v>68.09</v>
      </c>
      <c r="AA3" s="203">
        <v>22.07</v>
      </c>
      <c r="AB3" s="203">
        <v>0</v>
      </c>
      <c r="AC3" s="203">
        <v>7.63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5.04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49.89</v>
      </c>
      <c r="L4" s="203">
        <v>62.86</v>
      </c>
      <c r="M4" s="203">
        <v>0</v>
      </c>
      <c r="N4" s="203">
        <v>28.9</v>
      </c>
      <c r="O4" s="203">
        <v>48.53</v>
      </c>
      <c r="P4" s="203">
        <v>58.72</v>
      </c>
      <c r="Q4" s="203">
        <v>2.67</v>
      </c>
      <c r="R4" s="203">
        <v>10.37</v>
      </c>
      <c r="S4" s="203">
        <v>6.45</v>
      </c>
      <c r="T4" s="203">
        <v>0</v>
      </c>
      <c r="U4" s="203">
        <v>234.74</v>
      </c>
      <c r="V4" s="203">
        <v>3.15</v>
      </c>
      <c r="W4" s="203">
        <v>10.99</v>
      </c>
      <c r="X4" s="203">
        <v>36.090000000000003</v>
      </c>
      <c r="Y4" s="203">
        <v>0</v>
      </c>
      <c r="Z4" s="203">
        <v>68.09</v>
      </c>
      <c r="AA4" s="203">
        <v>22.07</v>
      </c>
      <c r="AB4" s="203">
        <v>0</v>
      </c>
      <c r="AC4" s="203">
        <v>7.63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5.04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49.89</v>
      </c>
      <c r="L5" s="203">
        <v>62.86</v>
      </c>
      <c r="M5" s="203">
        <v>0</v>
      </c>
      <c r="N5" s="203">
        <v>28.9</v>
      </c>
      <c r="O5" s="203">
        <v>48.53</v>
      </c>
      <c r="P5" s="203">
        <v>58.72</v>
      </c>
      <c r="Q5" s="203">
        <v>2.67</v>
      </c>
      <c r="R5" s="203">
        <v>10.37</v>
      </c>
      <c r="S5" s="203">
        <v>6.45</v>
      </c>
      <c r="T5" s="203">
        <v>0</v>
      </c>
      <c r="U5" s="203">
        <v>234.74</v>
      </c>
      <c r="V5" s="203">
        <v>3.15</v>
      </c>
      <c r="W5" s="203">
        <v>10.99</v>
      </c>
      <c r="X5" s="203">
        <v>36.090000000000003</v>
      </c>
      <c r="Y5" s="203">
        <v>0</v>
      </c>
      <c r="Z5" s="203">
        <v>68.09</v>
      </c>
      <c r="AA5" s="203">
        <v>22.07</v>
      </c>
      <c r="AB5" s="203">
        <v>0</v>
      </c>
      <c r="AC5" s="203">
        <v>7.63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5.04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49.89</v>
      </c>
      <c r="L6" s="203">
        <v>62.86</v>
      </c>
      <c r="M6" s="203">
        <v>0</v>
      </c>
      <c r="N6" s="203">
        <v>28.9</v>
      </c>
      <c r="O6" s="203">
        <v>48.53</v>
      </c>
      <c r="P6" s="203">
        <v>58.72</v>
      </c>
      <c r="Q6" s="203">
        <v>2.67</v>
      </c>
      <c r="R6" s="203">
        <v>10.37</v>
      </c>
      <c r="S6" s="203">
        <v>6.45</v>
      </c>
      <c r="T6" s="203">
        <v>0</v>
      </c>
      <c r="U6" s="203">
        <v>234.74</v>
      </c>
      <c r="V6" s="203">
        <v>3.15</v>
      </c>
      <c r="W6" s="203">
        <v>10.99</v>
      </c>
      <c r="X6" s="203">
        <v>36.090000000000003</v>
      </c>
      <c r="Y6" s="203">
        <v>0</v>
      </c>
      <c r="Z6" s="203">
        <v>68.09</v>
      </c>
      <c r="AA6" s="203">
        <v>22.07</v>
      </c>
      <c r="AB6" s="203">
        <v>0</v>
      </c>
      <c r="AC6" s="203">
        <v>7.63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5.04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49.89</v>
      </c>
      <c r="L7" s="203">
        <v>62.86</v>
      </c>
      <c r="M7" s="203">
        <v>0</v>
      </c>
      <c r="N7" s="203">
        <v>28.9</v>
      </c>
      <c r="O7" s="203">
        <v>48.53</v>
      </c>
      <c r="P7" s="203">
        <v>58.72</v>
      </c>
      <c r="Q7" s="203">
        <v>2.67</v>
      </c>
      <c r="R7" s="203">
        <v>10.37</v>
      </c>
      <c r="S7" s="203">
        <v>6.45</v>
      </c>
      <c r="T7" s="203">
        <v>0</v>
      </c>
      <c r="U7" s="203">
        <v>234.74</v>
      </c>
      <c r="V7" s="203">
        <v>3.15</v>
      </c>
      <c r="W7" s="203">
        <v>10.99</v>
      </c>
      <c r="X7" s="203">
        <v>36.090000000000003</v>
      </c>
      <c r="Y7" s="203">
        <v>0</v>
      </c>
      <c r="Z7" s="203">
        <v>68.09</v>
      </c>
      <c r="AA7" s="203">
        <v>22.07</v>
      </c>
      <c r="AB7" s="203">
        <v>0</v>
      </c>
      <c r="AC7" s="203">
        <v>7.63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5.46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49.89</v>
      </c>
      <c r="L8" s="203">
        <v>62.86</v>
      </c>
      <c r="M8" s="203">
        <v>0</v>
      </c>
      <c r="N8" s="203">
        <v>28.9</v>
      </c>
      <c r="O8" s="203">
        <v>48.53</v>
      </c>
      <c r="P8" s="203">
        <v>58.72</v>
      </c>
      <c r="Q8" s="203">
        <v>2.67</v>
      </c>
      <c r="R8" s="203">
        <v>10.37</v>
      </c>
      <c r="S8" s="203">
        <v>6.45</v>
      </c>
      <c r="T8" s="203">
        <v>0</v>
      </c>
      <c r="U8" s="203">
        <v>234.74</v>
      </c>
      <c r="V8" s="203">
        <v>3.15</v>
      </c>
      <c r="W8" s="203">
        <v>10.99</v>
      </c>
      <c r="X8" s="203">
        <v>36.090000000000003</v>
      </c>
      <c r="Y8" s="203">
        <v>0</v>
      </c>
      <c r="Z8" s="203">
        <v>68.09</v>
      </c>
      <c r="AA8" s="203">
        <v>22.07</v>
      </c>
      <c r="AB8" s="203">
        <v>0</v>
      </c>
      <c r="AC8" s="203">
        <v>7.63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5.46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49.89</v>
      </c>
      <c r="L9" s="203">
        <v>62.86</v>
      </c>
      <c r="M9" s="203">
        <v>0</v>
      </c>
      <c r="N9" s="203">
        <v>28.9</v>
      </c>
      <c r="O9" s="203">
        <v>48.53</v>
      </c>
      <c r="P9" s="203">
        <v>58.72</v>
      </c>
      <c r="Q9" s="203">
        <v>2.67</v>
      </c>
      <c r="R9" s="203">
        <v>10.37</v>
      </c>
      <c r="S9" s="203">
        <v>6.45</v>
      </c>
      <c r="T9" s="203">
        <v>0</v>
      </c>
      <c r="U9" s="203">
        <v>234.74</v>
      </c>
      <c r="V9" s="203">
        <v>2.98</v>
      </c>
      <c r="W9" s="203">
        <v>10.99</v>
      </c>
      <c r="X9" s="203">
        <v>36.090000000000003</v>
      </c>
      <c r="Y9" s="203">
        <v>0</v>
      </c>
      <c r="Z9" s="203">
        <v>68.09</v>
      </c>
      <c r="AA9" s="203">
        <v>22.07</v>
      </c>
      <c r="AB9" s="203">
        <v>0</v>
      </c>
      <c r="AC9" s="203">
        <v>7.63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5.46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49.89</v>
      </c>
      <c r="L10" s="203">
        <v>62.86</v>
      </c>
      <c r="M10" s="203">
        <v>0</v>
      </c>
      <c r="N10" s="203">
        <v>28.9</v>
      </c>
      <c r="O10" s="203">
        <v>48.53</v>
      </c>
      <c r="P10" s="203">
        <v>58.72</v>
      </c>
      <c r="Q10" s="203">
        <v>2.67</v>
      </c>
      <c r="R10" s="203">
        <v>10.37</v>
      </c>
      <c r="S10" s="203">
        <v>6.45</v>
      </c>
      <c r="T10" s="203">
        <v>0</v>
      </c>
      <c r="U10" s="203">
        <v>234.74</v>
      </c>
      <c r="V10" s="203">
        <v>2.98</v>
      </c>
      <c r="W10" s="203">
        <v>10.99</v>
      </c>
      <c r="X10" s="203">
        <v>36.090000000000003</v>
      </c>
      <c r="Y10" s="203">
        <v>0</v>
      </c>
      <c r="Z10" s="203">
        <v>68.09</v>
      </c>
      <c r="AA10" s="203">
        <v>22.07</v>
      </c>
      <c r="AB10" s="203">
        <v>0</v>
      </c>
      <c r="AC10" s="203">
        <v>7.63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5.46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49.89</v>
      </c>
      <c r="L11" s="203">
        <v>62.86</v>
      </c>
      <c r="M11" s="203">
        <v>0</v>
      </c>
      <c r="N11" s="203">
        <v>28.9</v>
      </c>
      <c r="O11" s="203">
        <v>48.53</v>
      </c>
      <c r="P11" s="203">
        <v>58.72</v>
      </c>
      <c r="Q11" s="203">
        <v>2.67</v>
      </c>
      <c r="R11" s="203">
        <v>10.37</v>
      </c>
      <c r="S11" s="203">
        <v>6.45</v>
      </c>
      <c r="T11" s="203">
        <v>0</v>
      </c>
      <c r="U11" s="203">
        <v>234.74</v>
      </c>
      <c r="V11" s="203">
        <v>2.72</v>
      </c>
      <c r="W11" s="203">
        <v>10.99</v>
      </c>
      <c r="X11" s="203">
        <v>36.090000000000003</v>
      </c>
      <c r="Y11" s="203">
        <v>0</v>
      </c>
      <c r="Z11" s="203">
        <v>68.09</v>
      </c>
      <c r="AA11" s="203">
        <v>22.07</v>
      </c>
      <c r="AB11" s="203">
        <v>0</v>
      </c>
      <c r="AC11" s="203">
        <v>7.63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5.46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49.89</v>
      </c>
      <c r="L12" s="203">
        <v>62.86</v>
      </c>
      <c r="M12" s="203">
        <v>0</v>
      </c>
      <c r="N12" s="203">
        <v>28.9</v>
      </c>
      <c r="O12" s="203">
        <v>48.53</v>
      </c>
      <c r="P12" s="203">
        <v>58.72</v>
      </c>
      <c r="Q12" s="203">
        <v>2.67</v>
      </c>
      <c r="R12" s="203">
        <v>10.37</v>
      </c>
      <c r="S12" s="203">
        <v>6.45</v>
      </c>
      <c r="T12" s="203">
        <v>0</v>
      </c>
      <c r="U12" s="203">
        <v>234.74</v>
      </c>
      <c r="V12" s="203">
        <v>2.72</v>
      </c>
      <c r="W12" s="203">
        <v>10.99</v>
      </c>
      <c r="X12" s="203">
        <v>36.090000000000003</v>
      </c>
      <c r="Y12" s="203">
        <v>0</v>
      </c>
      <c r="Z12" s="203">
        <v>68.09</v>
      </c>
      <c r="AA12" s="203">
        <v>22.07</v>
      </c>
      <c r="AB12" s="203">
        <v>0</v>
      </c>
      <c r="AC12" s="203">
        <v>7.63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5.46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49.89</v>
      </c>
      <c r="L13" s="203">
        <v>62.86</v>
      </c>
      <c r="M13" s="203">
        <v>0</v>
      </c>
      <c r="N13" s="203">
        <v>28.9</v>
      </c>
      <c r="O13" s="203">
        <v>48.53</v>
      </c>
      <c r="P13" s="203">
        <v>58.72</v>
      </c>
      <c r="Q13" s="203">
        <v>2.67</v>
      </c>
      <c r="R13" s="203">
        <v>10.37</v>
      </c>
      <c r="S13" s="203">
        <v>6.45</v>
      </c>
      <c r="T13" s="203">
        <v>0</v>
      </c>
      <c r="U13" s="203">
        <v>234.74</v>
      </c>
      <c r="V13" s="203">
        <v>2.72</v>
      </c>
      <c r="W13" s="203">
        <v>10.99</v>
      </c>
      <c r="X13" s="203">
        <v>36.090000000000003</v>
      </c>
      <c r="Y13" s="203">
        <v>0</v>
      </c>
      <c r="Z13" s="203">
        <v>68.09</v>
      </c>
      <c r="AA13" s="203">
        <v>22.07</v>
      </c>
      <c r="AB13" s="203">
        <v>0</v>
      </c>
      <c r="AC13" s="203">
        <v>7.63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5.46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49.89</v>
      </c>
      <c r="L14" s="203">
        <v>62.86</v>
      </c>
      <c r="M14" s="203">
        <v>0</v>
      </c>
      <c r="N14" s="203">
        <v>28.9</v>
      </c>
      <c r="O14" s="203">
        <v>48.53</v>
      </c>
      <c r="P14" s="203">
        <v>58.72</v>
      </c>
      <c r="Q14" s="203">
        <v>2.67</v>
      </c>
      <c r="R14" s="203">
        <v>10.37</v>
      </c>
      <c r="S14" s="203">
        <v>6.45</v>
      </c>
      <c r="T14" s="203">
        <v>0</v>
      </c>
      <c r="U14" s="203">
        <v>234.74</v>
      </c>
      <c r="V14" s="203">
        <v>2.72</v>
      </c>
      <c r="W14" s="203">
        <v>10.99</v>
      </c>
      <c r="X14" s="203">
        <v>36.090000000000003</v>
      </c>
      <c r="Y14" s="203">
        <v>0</v>
      </c>
      <c r="Z14" s="203">
        <v>68.09</v>
      </c>
      <c r="AA14" s="203">
        <v>22.07</v>
      </c>
      <c r="AB14" s="203">
        <v>0</v>
      </c>
      <c r="AC14" s="203">
        <v>7.63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5.46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49.89</v>
      </c>
      <c r="L15" s="203">
        <v>62.86</v>
      </c>
      <c r="M15" s="203">
        <v>0</v>
      </c>
      <c r="N15" s="203">
        <v>28.9</v>
      </c>
      <c r="O15" s="203">
        <v>48.53</v>
      </c>
      <c r="P15" s="203">
        <v>58.72</v>
      </c>
      <c r="Q15" s="203">
        <v>2.67</v>
      </c>
      <c r="R15" s="203">
        <v>10.37</v>
      </c>
      <c r="S15" s="203">
        <v>6.45</v>
      </c>
      <c r="T15" s="203">
        <v>0</v>
      </c>
      <c r="U15" s="203">
        <v>234.74</v>
      </c>
      <c r="V15" s="203">
        <v>2.72</v>
      </c>
      <c r="W15" s="203">
        <v>10.99</v>
      </c>
      <c r="X15" s="203">
        <v>36.090000000000003</v>
      </c>
      <c r="Y15" s="203">
        <v>0</v>
      </c>
      <c r="Z15" s="203">
        <v>68.09</v>
      </c>
      <c r="AA15" s="203">
        <v>22.07</v>
      </c>
      <c r="AB15" s="203">
        <v>0</v>
      </c>
      <c r="AC15" s="203">
        <v>7.63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5.46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49.89</v>
      </c>
      <c r="L16" s="203">
        <v>62.86</v>
      </c>
      <c r="M16" s="203">
        <v>0</v>
      </c>
      <c r="N16" s="203">
        <v>28.9</v>
      </c>
      <c r="O16" s="203">
        <v>48.53</v>
      </c>
      <c r="P16" s="203">
        <v>58.72</v>
      </c>
      <c r="Q16" s="203">
        <v>2.67</v>
      </c>
      <c r="R16" s="203">
        <v>10.37</v>
      </c>
      <c r="S16" s="203">
        <v>6.45</v>
      </c>
      <c r="T16" s="203">
        <v>0</v>
      </c>
      <c r="U16" s="203">
        <v>234.74</v>
      </c>
      <c r="V16" s="203">
        <v>2.72</v>
      </c>
      <c r="W16" s="203">
        <v>10.99</v>
      </c>
      <c r="X16" s="203">
        <v>36.090000000000003</v>
      </c>
      <c r="Y16" s="203">
        <v>0</v>
      </c>
      <c r="Z16" s="203">
        <v>68.09</v>
      </c>
      <c r="AA16" s="203">
        <v>22.07</v>
      </c>
      <c r="AB16" s="203">
        <v>0</v>
      </c>
      <c r="AC16" s="203">
        <v>7.63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5.46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49.89</v>
      </c>
      <c r="L17" s="203">
        <v>62.86</v>
      </c>
      <c r="M17" s="203">
        <v>0</v>
      </c>
      <c r="N17" s="203">
        <v>28.9</v>
      </c>
      <c r="O17" s="203">
        <v>48.53</v>
      </c>
      <c r="P17" s="203">
        <v>58.72</v>
      </c>
      <c r="Q17" s="203">
        <v>2.67</v>
      </c>
      <c r="R17" s="203">
        <v>10.37</v>
      </c>
      <c r="S17" s="203">
        <v>6.45</v>
      </c>
      <c r="T17" s="203">
        <v>0</v>
      </c>
      <c r="U17" s="203">
        <v>234.74</v>
      </c>
      <c r="V17" s="203">
        <v>2.72</v>
      </c>
      <c r="W17" s="203">
        <v>10.99</v>
      </c>
      <c r="X17" s="203">
        <v>36.090000000000003</v>
      </c>
      <c r="Y17" s="203">
        <v>0</v>
      </c>
      <c r="Z17" s="203">
        <v>68.09</v>
      </c>
      <c r="AA17" s="203">
        <v>22.07</v>
      </c>
      <c r="AB17" s="203">
        <v>0</v>
      </c>
      <c r="AC17" s="203">
        <v>7.63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5.46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49.89</v>
      </c>
      <c r="L18" s="203">
        <v>62.86</v>
      </c>
      <c r="M18" s="203">
        <v>0</v>
      </c>
      <c r="N18" s="203">
        <v>28.9</v>
      </c>
      <c r="O18" s="203">
        <v>48.53</v>
      </c>
      <c r="P18" s="203">
        <v>58.72</v>
      </c>
      <c r="Q18" s="203">
        <v>2.67</v>
      </c>
      <c r="R18" s="203">
        <v>10.37</v>
      </c>
      <c r="S18" s="203">
        <v>6.45</v>
      </c>
      <c r="T18" s="203">
        <v>0</v>
      </c>
      <c r="U18" s="203">
        <v>234.74</v>
      </c>
      <c r="V18" s="203">
        <v>2.72</v>
      </c>
      <c r="W18" s="203">
        <v>10.99</v>
      </c>
      <c r="X18" s="203">
        <v>36.090000000000003</v>
      </c>
      <c r="Y18" s="203">
        <v>0</v>
      </c>
      <c r="Z18" s="203">
        <v>68.09</v>
      </c>
      <c r="AA18" s="203">
        <v>22.07</v>
      </c>
      <c r="AB18" s="203">
        <v>0</v>
      </c>
      <c r="AC18" s="203">
        <v>7.63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5.46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49.89</v>
      </c>
      <c r="L19" s="203">
        <v>62.86</v>
      </c>
      <c r="M19" s="203">
        <v>0</v>
      </c>
      <c r="N19" s="203">
        <v>28.9</v>
      </c>
      <c r="O19" s="203">
        <v>48.53</v>
      </c>
      <c r="P19" s="203">
        <v>58.72</v>
      </c>
      <c r="Q19" s="203">
        <v>2.67</v>
      </c>
      <c r="R19" s="203">
        <v>10.37</v>
      </c>
      <c r="S19" s="203">
        <v>6.45</v>
      </c>
      <c r="T19" s="203">
        <v>0</v>
      </c>
      <c r="U19" s="203">
        <v>234.74</v>
      </c>
      <c r="V19" s="203">
        <v>2.72</v>
      </c>
      <c r="W19" s="203">
        <v>10.99</v>
      </c>
      <c r="X19" s="203">
        <v>36.090000000000003</v>
      </c>
      <c r="Y19" s="203">
        <v>0</v>
      </c>
      <c r="Z19" s="203">
        <v>68.09</v>
      </c>
      <c r="AA19" s="203">
        <v>22.07</v>
      </c>
      <c r="AB19" s="203">
        <v>0</v>
      </c>
      <c r="AC19" s="203">
        <v>7.63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49.89</v>
      </c>
      <c r="L20" s="203">
        <v>62.86</v>
      </c>
      <c r="M20" s="203">
        <v>0</v>
      </c>
      <c r="N20" s="203">
        <v>28.9</v>
      </c>
      <c r="O20" s="203">
        <v>48.53</v>
      </c>
      <c r="P20" s="203">
        <v>58.72</v>
      </c>
      <c r="Q20" s="203">
        <v>2.67</v>
      </c>
      <c r="R20" s="203">
        <v>10.37</v>
      </c>
      <c r="S20" s="203">
        <v>6.45</v>
      </c>
      <c r="T20" s="203">
        <v>0</v>
      </c>
      <c r="U20" s="203">
        <v>234.74</v>
      </c>
      <c r="V20" s="203">
        <v>2.72</v>
      </c>
      <c r="W20" s="203">
        <v>10.99</v>
      </c>
      <c r="X20" s="203">
        <v>36.090000000000003</v>
      </c>
      <c r="Y20" s="203">
        <v>0</v>
      </c>
      <c r="Z20" s="203">
        <v>68.09</v>
      </c>
      <c r="AA20" s="203">
        <v>22.07</v>
      </c>
      <c r="AB20" s="203">
        <v>0</v>
      </c>
      <c r="AC20" s="203">
        <v>7.63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49.89</v>
      </c>
      <c r="L21" s="203">
        <v>62.86</v>
      </c>
      <c r="M21" s="203">
        <v>0</v>
      </c>
      <c r="N21" s="203">
        <v>28.9</v>
      </c>
      <c r="O21" s="203">
        <v>48.53</v>
      </c>
      <c r="P21" s="203">
        <v>58.72</v>
      </c>
      <c r="Q21" s="203">
        <v>2.67</v>
      </c>
      <c r="R21" s="203">
        <v>10.37</v>
      </c>
      <c r="S21" s="203">
        <v>6.45</v>
      </c>
      <c r="T21" s="203">
        <v>0</v>
      </c>
      <c r="U21" s="203">
        <v>234.74</v>
      </c>
      <c r="V21" s="203">
        <v>2.72</v>
      </c>
      <c r="W21" s="203">
        <v>10.99</v>
      </c>
      <c r="X21" s="203">
        <v>36.090000000000003</v>
      </c>
      <c r="Y21" s="203">
        <v>0</v>
      </c>
      <c r="Z21" s="203">
        <v>68.08</v>
      </c>
      <c r="AA21" s="203">
        <v>22.07</v>
      </c>
      <c r="AB21" s="203">
        <v>0</v>
      </c>
      <c r="AC21" s="203">
        <v>7.63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49.89</v>
      </c>
      <c r="L22" s="203">
        <v>62.86</v>
      </c>
      <c r="M22" s="203">
        <v>0</v>
      </c>
      <c r="N22" s="203">
        <v>28.9</v>
      </c>
      <c r="O22" s="203">
        <v>48.53</v>
      </c>
      <c r="P22" s="203">
        <v>58.72</v>
      </c>
      <c r="Q22" s="203">
        <v>2.67</v>
      </c>
      <c r="R22" s="203">
        <v>10.37</v>
      </c>
      <c r="S22" s="203">
        <v>6.45</v>
      </c>
      <c r="T22" s="203">
        <v>0</v>
      </c>
      <c r="U22" s="203">
        <v>234.74</v>
      </c>
      <c r="V22" s="203">
        <v>2.72</v>
      </c>
      <c r="W22" s="203">
        <v>10.99</v>
      </c>
      <c r="X22" s="203">
        <v>36.090000000000003</v>
      </c>
      <c r="Y22" s="203">
        <v>0</v>
      </c>
      <c r="Z22" s="203">
        <v>68.09</v>
      </c>
      <c r="AA22" s="203">
        <v>22.07</v>
      </c>
      <c r="AB22" s="203">
        <v>0</v>
      </c>
      <c r="AC22" s="203">
        <v>7.63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49.89</v>
      </c>
      <c r="L23" s="203">
        <v>62.86</v>
      </c>
      <c r="M23" s="203">
        <v>0</v>
      </c>
      <c r="N23" s="203">
        <v>28.9</v>
      </c>
      <c r="O23" s="203">
        <v>48.53</v>
      </c>
      <c r="P23" s="203">
        <v>58.72</v>
      </c>
      <c r="Q23" s="203">
        <v>2.67</v>
      </c>
      <c r="R23" s="203">
        <v>10.37</v>
      </c>
      <c r="S23" s="203">
        <v>6.45</v>
      </c>
      <c r="T23" s="203">
        <v>0</v>
      </c>
      <c r="U23" s="203">
        <v>234.74</v>
      </c>
      <c r="V23" s="203">
        <v>2.72</v>
      </c>
      <c r="W23" s="203">
        <v>10.99</v>
      </c>
      <c r="X23" s="203">
        <v>36.090000000000003</v>
      </c>
      <c r="Y23" s="203">
        <v>0</v>
      </c>
      <c r="Z23" s="203">
        <v>68.09</v>
      </c>
      <c r="AA23" s="203">
        <v>22.07</v>
      </c>
      <c r="AB23" s="203">
        <v>0</v>
      </c>
      <c r="AC23" s="203">
        <v>7.63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5.62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49.89</v>
      </c>
      <c r="L24" s="203">
        <v>62.86</v>
      </c>
      <c r="M24" s="203">
        <v>0</v>
      </c>
      <c r="N24" s="203">
        <v>28.9</v>
      </c>
      <c r="O24" s="203">
        <v>48.53</v>
      </c>
      <c r="P24" s="203">
        <v>58.72</v>
      </c>
      <c r="Q24" s="203">
        <v>2.67</v>
      </c>
      <c r="R24" s="203">
        <v>10.37</v>
      </c>
      <c r="S24" s="203">
        <v>6.45</v>
      </c>
      <c r="T24" s="203">
        <v>0</v>
      </c>
      <c r="U24" s="203">
        <v>234.74</v>
      </c>
      <c r="V24" s="203">
        <v>2.72</v>
      </c>
      <c r="W24" s="203">
        <v>10.99</v>
      </c>
      <c r="X24" s="203">
        <v>36.090000000000003</v>
      </c>
      <c r="Y24" s="203">
        <v>0</v>
      </c>
      <c r="Z24" s="203">
        <v>68.09</v>
      </c>
      <c r="AA24" s="203">
        <v>22.07</v>
      </c>
      <c r="AB24" s="203">
        <v>0</v>
      </c>
      <c r="AC24" s="203">
        <v>7.63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5.62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49.89</v>
      </c>
      <c r="L25" s="203">
        <v>62.86</v>
      </c>
      <c r="M25" s="203">
        <v>0</v>
      </c>
      <c r="N25" s="203">
        <v>28.9</v>
      </c>
      <c r="O25" s="203">
        <v>48.53</v>
      </c>
      <c r="P25" s="203">
        <v>58.72</v>
      </c>
      <c r="Q25" s="203">
        <v>2.67</v>
      </c>
      <c r="R25" s="203">
        <v>10.37</v>
      </c>
      <c r="S25" s="203">
        <v>6.45</v>
      </c>
      <c r="T25" s="203">
        <v>0</v>
      </c>
      <c r="U25" s="203">
        <v>234.74</v>
      </c>
      <c r="V25" s="203">
        <v>2.72</v>
      </c>
      <c r="W25" s="203">
        <v>10.99</v>
      </c>
      <c r="X25" s="203">
        <v>36.090000000000003</v>
      </c>
      <c r="Y25" s="203">
        <v>0</v>
      </c>
      <c r="Z25" s="203">
        <v>68.09</v>
      </c>
      <c r="AA25" s="203">
        <v>22.07</v>
      </c>
      <c r="AB25" s="203">
        <v>0</v>
      </c>
      <c r="AC25" s="203">
        <v>7.98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5.95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49.89</v>
      </c>
      <c r="L26" s="203">
        <v>62.86</v>
      </c>
      <c r="M26" s="203">
        <v>0</v>
      </c>
      <c r="N26" s="203">
        <v>28.9</v>
      </c>
      <c r="O26" s="203">
        <v>48.53</v>
      </c>
      <c r="P26" s="203">
        <v>58.72</v>
      </c>
      <c r="Q26" s="203">
        <v>2.67</v>
      </c>
      <c r="R26" s="203">
        <v>10.37</v>
      </c>
      <c r="S26" s="203">
        <v>6.45</v>
      </c>
      <c r="T26" s="203">
        <v>0</v>
      </c>
      <c r="U26" s="203">
        <v>234.74</v>
      </c>
      <c r="V26" s="203">
        <v>2.72</v>
      </c>
      <c r="W26" s="203">
        <v>10.99</v>
      </c>
      <c r="X26" s="203">
        <v>36.090000000000003</v>
      </c>
      <c r="Y26" s="203">
        <v>0</v>
      </c>
      <c r="Z26" s="203">
        <v>68.09</v>
      </c>
      <c r="AA26" s="203">
        <v>22.07</v>
      </c>
      <c r="AB26" s="203">
        <v>0</v>
      </c>
      <c r="AC26" s="203">
        <v>7.98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5.95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49.89</v>
      </c>
      <c r="L27" s="203">
        <v>62.86</v>
      </c>
      <c r="M27" s="203">
        <v>0</v>
      </c>
      <c r="N27" s="203">
        <v>28.9</v>
      </c>
      <c r="O27" s="203">
        <v>48.53</v>
      </c>
      <c r="P27" s="203">
        <v>58.72</v>
      </c>
      <c r="Q27" s="203">
        <v>2.67</v>
      </c>
      <c r="R27" s="203">
        <v>10.37</v>
      </c>
      <c r="S27" s="203">
        <v>6.45</v>
      </c>
      <c r="T27" s="203">
        <v>0</v>
      </c>
      <c r="U27" s="203">
        <v>234.74</v>
      </c>
      <c r="V27" s="203">
        <v>2.72</v>
      </c>
      <c r="W27" s="203">
        <v>10.99</v>
      </c>
      <c r="X27" s="203">
        <v>36.090000000000003</v>
      </c>
      <c r="Y27" s="203">
        <v>0</v>
      </c>
      <c r="Z27" s="203">
        <v>68.09</v>
      </c>
      <c r="AA27" s="203">
        <v>22.07</v>
      </c>
      <c r="AB27" s="203">
        <v>0</v>
      </c>
      <c r="AC27" s="203">
        <v>7.98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5.95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49.89</v>
      </c>
      <c r="L28" s="203">
        <v>62.86</v>
      </c>
      <c r="M28" s="203">
        <v>0</v>
      </c>
      <c r="N28" s="203">
        <v>28.9</v>
      </c>
      <c r="O28" s="203">
        <v>48.53</v>
      </c>
      <c r="P28" s="203">
        <v>58.72</v>
      </c>
      <c r="Q28" s="203">
        <v>2.67</v>
      </c>
      <c r="R28" s="203">
        <v>10.37</v>
      </c>
      <c r="S28" s="203">
        <v>6.45</v>
      </c>
      <c r="T28" s="203">
        <v>0</v>
      </c>
      <c r="U28" s="203">
        <v>234.74</v>
      </c>
      <c r="V28" s="203">
        <v>2.72</v>
      </c>
      <c r="W28" s="203">
        <v>10.99</v>
      </c>
      <c r="X28" s="203">
        <v>36.090000000000003</v>
      </c>
      <c r="Y28" s="203">
        <v>0</v>
      </c>
      <c r="Z28" s="203">
        <v>68.09</v>
      </c>
      <c r="AA28" s="203">
        <v>22.07</v>
      </c>
      <c r="AB28" s="203">
        <v>0</v>
      </c>
      <c r="AC28" s="203">
        <v>7.98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5.95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23.39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49.89</v>
      </c>
      <c r="L29" s="203">
        <v>62.86</v>
      </c>
      <c r="M29" s="203">
        <v>0</v>
      </c>
      <c r="N29" s="203">
        <v>28.9</v>
      </c>
      <c r="O29" s="203">
        <v>48.53</v>
      </c>
      <c r="P29" s="203">
        <v>58.72</v>
      </c>
      <c r="Q29" s="203">
        <v>2.67</v>
      </c>
      <c r="R29" s="203">
        <v>10.37</v>
      </c>
      <c r="S29" s="203">
        <v>6.45</v>
      </c>
      <c r="T29" s="203">
        <v>0</v>
      </c>
      <c r="U29" s="203">
        <v>234.74</v>
      </c>
      <c r="V29" s="203">
        <v>2.72</v>
      </c>
      <c r="W29" s="203">
        <v>10.99</v>
      </c>
      <c r="X29" s="203">
        <v>36.090000000000003</v>
      </c>
      <c r="Y29" s="203">
        <v>0</v>
      </c>
      <c r="Z29" s="203">
        <v>68.09</v>
      </c>
      <c r="AA29" s="203">
        <v>22.07</v>
      </c>
      <c r="AB29" s="203">
        <v>0</v>
      </c>
      <c r="AC29" s="203">
        <v>7.98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5.95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25.63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49.89</v>
      </c>
      <c r="L30" s="203">
        <v>62.86</v>
      </c>
      <c r="M30" s="203">
        <v>0</v>
      </c>
      <c r="N30" s="203">
        <v>28.9</v>
      </c>
      <c r="O30" s="203">
        <v>48.53</v>
      </c>
      <c r="P30" s="203">
        <v>58.72</v>
      </c>
      <c r="Q30" s="203">
        <v>2.67</v>
      </c>
      <c r="R30" s="203">
        <v>10.37</v>
      </c>
      <c r="S30" s="203">
        <v>6.45</v>
      </c>
      <c r="T30" s="203">
        <v>0</v>
      </c>
      <c r="U30" s="203">
        <v>234.74</v>
      </c>
      <c r="V30" s="203">
        <v>2.72</v>
      </c>
      <c r="W30" s="203">
        <v>10.99</v>
      </c>
      <c r="X30" s="203">
        <v>36.090000000000003</v>
      </c>
      <c r="Y30" s="203">
        <v>0</v>
      </c>
      <c r="Z30" s="203">
        <v>64.97</v>
      </c>
      <c r="AA30" s="203">
        <v>22.07</v>
      </c>
      <c r="AB30" s="203">
        <v>0</v>
      </c>
      <c r="AC30" s="203">
        <v>7.98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5.95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25.88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49.89</v>
      </c>
      <c r="L31" s="203">
        <v>62.86</v>
      </c>
      <c r="M31" s="203">
        <v>0</v>
      </c>
      <c r="N31" s="203">
        <v>28.9</v>
      </c>
      <c r="O31" s="203">
        <v>48.53</v>
      </c>
      <c r="P31" s="203">
        <v>58.72</v>
      </c>
      <c r="Q31" s="203">
        <v>2.67</v>
      </c>
      <c r="R31" s="203">
        <v>10.37</v>
      </c>
      <c r="S31" s="203">
        <v>6.45</v>
      </c>
      <c r="T31" s="203">
        <v>0</v>
      </c>
      <c r="U31" s="203">
        <v>234.74</v>
      </c>
      <c r="V31" s="203">
        <v>2.72</v>
      </c>
      <c r="W31" s="203">
        <v>10.99</v>
      </c>
      <c r="X31" s="203">
        <v>36.090000000000003</v>
      </c>
      <c r="Y31" s="203">
        <v>0</v>
      </c>
      <c r="Z31" s="203">
        <v>68.09</v>
      </c>
      <c r="AA31" s="203">
        <v>22.07</v>
      </c>
      <c r="AB31" s="203">
        <v>0</v>
      </c>
      <c r="AC31" s="203">
        <v>7.63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5.95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26.15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49.89</v>
      </c>
      <c r="L32" s="203">
        <v>62.86</v>
      </c>
      <c r="M32" s="203">
        <v>0</v>
      </c>
      <c r="N32" s="203">
        <v>28.9</v>
      </c>
      <c r="O32" s="203">
        <v>48.53</v>
      </c>
      <c r="P32" s="203">
        <v>58.72</v>
      </c>
      <c r="Q32" s="203">
        <v>2.67</v>
      </c>
      <c r="R32" s="203">
        <v>10.37</v>
      </c>
      <c r="S32" s="203">
        <v>6.45</v>
      </c>
      <c r="T32" s="203">
        <v>0</v>
      </c>
      <c r="U32" s="203">
        <v>234.74</v>
      </c>
      <c r="V32" s="203">
        <v>2.72</v>
      </c>
      <c r="W32" s="203">
        <v>10.99</v>
      </c>
      <c r="X32" s="203">
        <v>36.090000000000003</v>
      </c>
      <c r="Y32" s="203">
        <v>0</v>
      </c>
      <c r="Z32" s="203">
        <v>68.09</v>
      </c>
      <c r="AA32" s="203">
        <v>22.07</v>
      </c>
      <c r="AB32" s="203">
        <v>0</v>
      </c>
      <c r="AC32" s="203">
        <v>7.63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5.95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49.89</v>
      </c>
      <c r="L33" s="203">
        <v>62.86</v>
      </c>
      <c r="M33" s="203">
        <v>0</v>
      </c>
      <c r="N33" s="203">
        <v>28.9</v>
      </c>
      <c r="O33" s="203">
        <v>48.53</v>
      </c>
      <c r="P33" s="203">
        <v>58.72</v>
      </c>
      <c r="Q33" s="203">
        <v>2.67</v>
      </c>
      <c r="R33" s="203">
        <v>10.37</v>
      </c>
      <c r="S33" s="203">
        <v>6.45</v>
      </c>
      <c r="T33" s="203">
        <v>0</v>
      </c>
      <c r="U33" s="203">
        <v>234.74</v>
      </c>
      <c r="V33" s="203">
        <v>2.72</v>
      </c>
      <c r="W33" s="203">
        <v>10.99</v>
      </c>
      <c r="X33" s="203">
        <v>36.090000000000003</v>
      </c>
      <c r="Y33" s="203">
        <v>0</v>
      </c>
      <c r="Z33" s="203">
        <v>68.09</v>
      </c>
      <c r="AA33" s="203">
        <v>22.07</v>
      </c>
      <c r="AB33" s="203">
        <v>0</v>
      </c>
      <c r="AC33" s="203">
        <v>7.63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5.95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49.89</v>
      </c>
      <c r="L34" s="203">
        <v>62.86</v>
      </c>
      <c r="M34" s="203">
        <v>0</v>
      </c>
      <c r="N34" s="203">
        <v>28.9</v>
      </c>
      <c r="O34" s="203">
        <v>48.53</v>
      </c>
      <c r="P34" s="203">
        <v>58.72</v>
      </c>
      <c r="Q34" s="203">
        <v>2.67</v>
      </c>
      <c r="R34" s="203">
        <v>10.37</v>
      </c>
      <c r="S34" s="203">
        <v>6.45</v>
      </c>
      <c r="T34" s="203">
        <v>0</v>
      </c>
      <c r="U34" s="203">
        <v>234.74</v>
      </c>
      <c r="V34" s="203">
        <v>2.72</v>
      </c>
      <c r="W34" s="203">
        <v>10.99</v>
      </c>
      <c r="X34" s="203">
        <v>36.090000000000003</v>
      </c>
      <c r="Y34" s="203">
        <v>0</v>
      </c>
      <c r="Z34" s="203">
        <v>68.09</v>
      </c>
      <c r="AA34" s="203">
        <v>22.07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5.95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49.89</v>
      </c>
      <c r="L35" s="203">
        <v>62.86</v>
      </c>
      <c r="M35" s="203">
        <v>0</v>
      </c>
      <c r="N35" s="203">
        <v>28.9</v>
      </c>
      <c r="O35" s="203">
        <v>48.53</v>
      </c>
      <c r="P35" s="203">
        <v>58.72</v>
      </c>
      <c r="Q35" s="203">
        <v>2.67</v>
      </c>
      <c r="R35" s="203">
        <v>10.37</v>
      </c>
      <c r="S35" s="203">
        <v>6.45</v>
      </c>
      <c r="T35" s="203">
        <v>0</v>
      </c>
      <c r="U35" s="203">
        <v>234.74</v>
      </c>
      <c r="V35" s="203">
        <v>2.72</v>
      </c>
      <c r="W35" s="203">
        <v>10.99</v>
      </c>
      <c r="X35" s="203">
        <v>36.090000000000003</v>
      </c>
      <c r="Y35" s="203">
        <v>0</v>
      </c>
      <c r="Z35" s="203">
        <v>68.09</v>
      </c>
      <c r="AA35" s="203">
        <v>22.07</v>
      </c>
      <c r="AB35" s="203">
        <v>0</v>
      </c>
      <c r="AC35" s="203">
        <v>7.63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5.79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49.89</v>
      </c>
      <c r="L36" s="203">
        <v>62.86</v>
      </c>
      <c r="M36" s="203">
        <v>0</v>
      </c>
      <c r="N36" s="203">
        <v>28.9</v>
      </c>
      <c r="O36" s="203">
        <v>48.53</v>
      </c>
      <c r="P36" s="203">
        <v>58.72</v>
      </c>
      <c r="Q36" s="203">
        <v>2.67</v>
      </c>
      <c r="R36" s="203">
        <v>10.37</v>
      </c>
      <c r="S36" s="203">
        <v>6.45</v>
      </c>
      <c r="T36" s="203">
        <v>0</v>
      </c>
      <c r="U36" s="203">
        <v>234.74</v>
      </c>
      <c r="V36" s="203">
        <v>2.72</v>
      </c>
      <c r="W36" s="203">
        <v>10.99</v>
      </c>
      <c r="X36" s="203">
        <v>36.090000000000003</v>
      </c>
      <c r="Y36" s="203">
        <v>0</v>
      </c>
      <c r="Z36" s="203">
        <v>68.09</v>
      </c>
      <c r="AA36" s="203">
        <v>22.07</v>
      </c>
      <c r="AB36" s="203">
        <v>0</v>
      </c>
      <c r="AC36" s="203">
        <v>7.63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5.79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49.89</v>
      </c>
      <c r="L37" s="203">
        <v>62.85</v>
      </c>
      <c r="M37" s="203">
        <v>0</v>
      </c>
      <c r="N37" s="203">
        <v>28.9</v>
      </c>
      <c r="O37" s="203">
        <v>48.53</v>
      </c>
      <c r="P37" s="203">
        <v>58.72</v>
      </c>
      <c r="Q37" s="203">
        <v>2.67</v>
      </c>
      <c r="R37" s="203">
        <v>10.37</v>
      </c>
      <c r="S37" s="203">
        <v>6.45</v>
      </c>
      <c r="T37" s="203">
        <v>0</v>
      </c>
      <c r="U37" s="203">
        <v>234.74</v>
      </c>
      <c r="V37" s="203">
        <v>2.72</v>
      </c>
      <c r="W37" s="203">
        <v>10.99</v>
      </c>
      <c r="X37" s="203">
        <v>36.090000000000003</v>
      </c>
      <c r="Y37" s="203">
        <v>0</v>
      </c>
      <c r="Z37" s="203">
        <v>68.52</v>
      </c>
      <c r="AA37" s="203">
        <v>22.07</v>
      </c>
      <c r="AB37" s="203">
        <v>0</v>
      </c>
      <c r="AC37" s="203">
        <v>7.63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5.79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49.89</v>
      </c>
      <c r="L38" s="203">
        <v>62.85</v>
      </c>
      <c r="M38" s="203">
        <v>0</v>
      </c>
      <c r="N38" s="203">
        <v>28.9</v>
      </c>
      <c r="O38" s="203">
        <v>48.53</v>
      </c>
      <c r="P38" s="203">
        <v>58.72</v>
      </c>
      <c r="Q38" s="203">
        <v>2.67</v>
      </c>
      <c r="R38" s="203">
        <v>10.37</v>
      </c>
      <c r="S38" s="203">
        <v>6.45</v>
      </c>
      <c r="T38" s="203">
        <v>0</v>
      </c>
      <c r="U38" s="203">
        <v>234.74</v>
      </c>
      <c r="V38" s="203">
        <v>2.72</v>
      </c>
      <c r="W38" s="203">
        <v>10.99</v>
      </c>
      <c r="X38" s="203">
        <v>36.090000000000003</v>
      </c>
      <c r="Y38" s="203">
        <v>0</v>
      </c>
      <c r="Z38" s="203">
        <v>68.52</v>
      </c>
      <c r="AA38" s="203">
        <v>22.07</v>
      </c>
      <c r="AB38" s="203">
        <v>0</v>
      </c>
      <c r="AC38" s="203">
        <v>7.63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5.79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49.89</v>
      </c>
      <c r="L39" s="203">
        <v>62.86</v>
      </c>
      <c r="M39" s="203">
        <v>0</v>
      </c>
      <c r="N39" s="203">
        <v>28.9</v>
      </c>
      <c r="O39" s="203">
        <v>48.53</v>
      </c>
      <c r="P39" s="203">
        <v>58.72</v>
      </c>
      <c r="Q39" s="203">
        <v>2.67</v>
      </c>
      <c r="R39" s="203">
        <v>10.37</v>
      </c>
      <c r="S39" s="203">
        <v>6.45</v>
      </c>
      <c r="T39" s="203">
        <v>0</v>
      </c>
      <c r="U39" s="203">
        <v>234.74</v>
      </c>
      <c r="V39" s="203">
        <v>2.72</v>
      </c>
      <c r="W39" s="203">
        <v>10.99</v>
      </c>
      <c r="X39" s="203">
        <v>36.090000000000003</v>
      </c>
      <c r="Y39" s="203">
        <v>0</v>
      </c>
      <c r="Z39" s="203">
        <v>68.09</v>
      </c>
      <c r="AA39" s="203">
        <v>22.07</v>
      </c>
      <c r="AB39" s="203">
        <v>0</v>
      </c>
      <c r="AC39" s="203">
        <v>7.63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5.62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49.89</v>
      </c>
      <c r="L40" s="203">
        <v>62.86</v>
      </c>
      <c r="M40" s="203">
        <v>0</v>
      </c>
      <c r="N40" s="203">
        <v>28.9</v>
      </c>
      <c r="O40" s="203">
        <v>48.53</v>
      </c>
      <c r="P40" s="203">
        <v>58.72</v>
      </c>
      <c r="Q40" s="203">
        <v>2.67</v>
      </c>
      <c r="R40" s="203">
        <v>10.37</v>
      </c>
      <c r="S40" s="203">
        <v>6.45</v>
      </c>
      <c r="T40" s="203">
        <v>0</v>
      </c>
      <c r="U40" s="203">
        <v>234.74</v>
      </c>
      <c r="V40" s="203">
        <v>2.72</v>
      </c>
      <c r="W40" s="203">
        <v>10.99</v>
      </c>
      <c r="X40" s="203">
        <v>36.090000000000003</v>
      </c>
      <c r="Y40" s="203">
        <v>0</v>
      </c>
      <c r="Z40" s="203">
        <v>68.09</v>
      </c>
      <c r="AA40" s="203">
        <v>22.07</v>
      </c>
      <c r="AB40" s="203">
        <v>0</v>
      </c>
      <c r="AC40" s="203">
        <v>7.63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5.62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24.08</v>
      </c>
      <c r="L41" s="203">
        <v>18.3</v>
      </c>
      <c r="M41" s="203">
        <v>0</v>
      </c>
      <c r="N41" s="203">
        <v>28.9</v>
      </c>
      <c r="O41" s="203">
        <v>48.53</v>
      </c>
      <c r="P41" s="203">
        <v>58.72</v>
      </c>
      <c r="Q41" s="203">
        <v>2.67</v>
      </c>
      <c r="R41" s="203">
        <v>10.37</v>
      </c>
      <c r="S41" s="203">
        <v>6.45</v>
      </c>
      <c r="T41" s="203">
        <v>0</v>
      </c>
      <c r="U41" s="203">
        <v>234.74</v>
      </c>
      <c r="V41" s="203">
        <v>2.72</v>
      </c>
      <c r="W41" s="203">
        <v>10.99</v>
      </c>
      <c r="X41" s="203">
        <v>36.090000000000003</v>
      </c>
      <c r="Y41" s="203">
        <v>0</v>
      </c>
      <c r="Z41" s="203">
        <v>32.75</v>
      </c>
      <c r="AA41" s="203">
        <v>22.07</v>
      </c>
      <c r="AB41" s="203">
        <v>0</v>
      </c>
      <c r="AC41" s="203">
        <v>7.63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5.62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24.08</v>
      </c>
      <c r="L42" s="203">
        <v>18.3</v>
      </c>
      <c r="M42" s="203">
        <v>0</v>
      </c>
      <c r="N42" s="203">
        <v>28.9</v>
      </c>
      <c r="O42" s="203">
        <v>48.53</v>
      </c>
      <c r="P42" s="203">
        <v>58.72</v>
      </c>
      <c r="Q42" s="203">
        <v>2.67</v>
      </c>
      <c r="R42" s="203">
        <v>10.37</v>
      </c>
      <c r="S42" s="203">
        <v>6.45</v>
      </c>
      <c r="T42" s="203">
        <v>0</v>
      </c>
      <c r="U42" s="203">
        <v>234.74</v>
      </c>
      <c r="V42" s="203">
        <v>2.72</v>
      </c>
      <c r="W42" s="203">
        <v>10.99</v>
      </c>
      <c r="X42" s="203">
        <v>36.090000000000003</v>
      </c>
      <c r="Y42" s="203">
        <v>0</v>
      </c>
      <c r="Z42" s="203">
        <v>32.75</v>
      </c>
      <c r="AA42" s="203">
        <v>22.07</v>
      </c>
      <c r="AB42" s="203">
        <v>0</v>
      </c>
      <c r="AC42" s="203">
        <v>15.93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17.5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38.53</v>
      </c>
      <c r="L43" s="203">
        <v>17.63</v>
      </c>
      <c r="M43" s="203">
        <v>0</v>
      </c>
      <c r="N43" s="203">
        <v>28.9</v>
      </c>
      <c r="O43" s="203">
        <v>48.53</v>
      </c>
      <c r="P43" s="203">
        <v>58.72</v>
      </c>
      <c r="Q43" s="203">
        <v>2.67</v>
      </c>
      <c r="R43" s="203">
        <v>10.37</v>
      </c>
      <c r="S43" s="203">
        <v>6.45</v>
      </c>
      <c r="T43" s="203">
        <v>0</v>
      </c>
      <c r="U43" s="203">
        <v>234.74</v>
      </c>
      <c r="V43" s="203">
        <v>2.72</v>
      </c>
      <c r="W43" s="203">
        <v>10.99</v>
      </c>
      <c r="X43" s="203">
        <v>36.090000000000003</v>
      </c>
      <c r="Y43" s="203">
        <v>0</v>
      </c>
      <c r="Z43" s="203">
        <v>32.75</v>
      </c>
      <c r="AA43" s="203">
        <v>22.07</v>
      </c>
      <c r="AB43" s="203">
        <v>0</v>
      </c>
      <c r="AC43" s="203">
        <v>7.63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5.62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38.53</v>
      </c>
      <c r="L44" s="203">
        <v>17.63</v>
      </c>
      <c r="M44" s="203">
        <v>0</v>
      </c>
      <c r="N44" s="203">
        <v>28.9</v>
      </c>
      <c r="O44" s="203">
        <v>48.53</v>
      </c>
      <c r="P44" s="203">
        <v>58.72</v>
      </c>
      <c r="Q44" s="203">
        <v>2.67</v>
      </c>
      <c r="R44" s="203">
        <v>10.38</v>
      </c>
      <c r="S44" s="203">
        <v>6.46</v>
      </c>
      <c r="T44" s="203">
        <v>0</v>
      </c>
      <c r="U44" s="203">
        <v>234.74</v>
      </c>
      <c r="V44" s="203">
        <v>2.72</v>
      </c>
      <c r="W44" s="203">
        <v>10.99</v>
      </c>
      <c r="X44" s="203">
        <v>36.090000000000003</v>
      </c>
      <c r="Y44" s="203">
        <v>0</v>
      </c>
      <c r="Z44" s="203">
        <v>32.75</v>
      </c>
      <c r="AA44" s="203">
        <v>22.07</v>
      </c>
      <c r="AB44" s="203">
        <v>0</v>
      </c>
      <c r="AC44" s="203">
        <v>7.63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5.62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38.53</v>
      </c>
      <c r="L45" s="203">
        <v>17.63</v>
      </c>
      <c r="M45" s="203">
        <v>0</v>
      </c>
      <c r="N45" s="203">
        <v>28.9</v>
      </c>
      <c r="O45" s="203">
        <v>48.53</v>
      </c>
      <c r="P45" s="203">
        <v>58.72</v>
      </c>
      <c r="Q45" s="203">
        <v>2.67</v>
      </c>
      <c r="R45" s="203">
        <v>10.38</v>
      </c>
      <c r="S45" s="203">
        <v>6.46</v>
      </c>
      <c r="T45" s="203">
        <v>0</v>
      </c>
      <c r="U45" s="203">
        <v>234.74</v>
      </c>
      <c r="V45" s="203">
        <v>2.72</v>
      </c>
      <c r="W45" s="203">
        <v>10.99</v>
      </c>
      <c r="X45" s="203">
        <v>36.090000000000003</v>
      </c>
      <c r="Y45" s="203">
        <v>0</v>
      </c>
      <c r="Z45" s="203">
        <v>32.75</v>
      </c>
      <c r="AA45" s="203">
        <v>22.07</v>
      </c>
      <c r="AB45" s="203">
        <v>0</v>
      </c>
      <c r="AC45" s="203">
        <v>7.63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5.62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38.53</v>
      </c>
      <c r="L46" s="203">
        <v>17.63</v>
      </c>
      <c r="M46" s="203">
        <v>0</v>
      </c>
      <c r="N46" s="203">
        <v>28.9</v>
      </c>
      <c r="O46" s="203">
        <v>48.53</v>
      </c>
      <c r="P46" s="203">
        <v>58.72</v>
      </c>
      <c r="Q46" s="203">
        <v>2.67</v>
      </c>
      <c r="R46" s="203">
        <v>10.38</v>
      </c>
      <c r="S46" s="203">
        <v>6.46</v>
      </c>
      <c r="T46" s="203">
        <v>0</v>
      </c>
      <c r="U46" s="203">
        <v>234.74</v>
      </c>
      <c r="V46" s="203">
        <v>2.72</v>
      </c>
      <c r="W46" s="203">
        <v>10.99</v>
      </c>
      <c r="X46" s="203">
        <v>36.090000000000003</v>
      </c>
      <c r="Y46" s="203">
        <v>0</v>
      </c>
      <c r="Z46" s="203">
        <v>32.75</v>
      </c>
      <c r="AA46" s="203">
        <v>22.07</v>
      </c>
      <c r="AB46" s="203">
        <v>0</v>
      </c>
      <c r="AC46" s="203">
        <v>7.63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5.62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49.89</v>
      </c>
      <c r="L47" s="203">
        <v>38.53</v>
      </c>
      <c r="M47" s="203">
        <v>0</v>
      </c>
      <c r="N47" s="203">
        <v>28.9</v>
      </c>
      <c r="O47" s="203">
        <v>48.53</v>
      </c>
      <c r="P47" s="203">
        <v>58.72</v>
      </c>
      <c r="Q47" s="203">
        <v>2.67</v>
      </c>
      <c r="R47" s="203">
        <v>10.38</v>
      </c>
      <c r="S47" s="203">
        <v>6.46</v>
      </c>
      <c r="T47" s="203">
        <v>0</v>
      </c>
      <c r="U47" s="203">
        <v>234.74</v>
      </c>
      <c r="V47" s="203">
        <v>2.72</v>
      </c>
      <c r="W47" s="203">
        <v>10.99</v>
      </c>
      <c r="X47" s="203">
        <v>36.090000000000003</v>
      </c>
      <c r="Y47" s="203">
        <v>0</v>
      </c>
      <c r="Z47" s="203">
        <v>31.72</v>
      </c>
      <c r="AA47" s="203">
        <v>22.07</v>
      </c>
      <c r="AB47" s="203">
        <v>0</v>
      </c>
      <c r="AC47" s="203">
        <v>7.63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5.62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49.89</v>
      </c>
      <c r="L48" s="203">
        <v>38.53</v>
      </c>
      <c r="M48" s="203">
        <v>0</v>
      </c>
      <c r="N48" s="203">
        <v>28.9</v>
      </c>
      <c r="O48" s="203">
        <v>48.53</v>
      </c>
      <c r="P48" s="203">
        <v>58.72</v>
      </c>
      <c r="Q48" s="203">
        <v>2.67</v>
      </c>
      <c r="R48" s="203">
        <v>10.38</v>
      </c>
      <c r="S48" s="203">
        <v>6.46</v>
      </c>
      <c r="T48" s="203">
        <v>0</v>
      </c>
      <c r="U48" s="203">
        <v>234.74</v>
      </c>
      <c r="V48" s="203">
        <v>2.72</v>
      </c>
      <c r="W48" s="203">
        <v>10.99</v>
      </c>
      <c r="X48" s="203">
        <v>36.090000000000003</v>
      </c>
      <c r="Y48" s="203">
        <v>0</v>
      </c>
      <c r="Z48" s="203">
        <v>31.72</v>
      </c>
      <c r="AA48" s="203">
        <v>22.07</v>
      </c>
      <c r="AB48" s="203">
        <v>0</v>
      </c>
      <c r="AC48" s="203">
        <v>7.63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5.62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49.89</v>
      </c>
      <c r="L49" s="203">
        <v>38.53</v>
      </c>
      <c r="M49" s="203">
        <v>0</v>
      </c>
      <c r="N49" s="203">
        <v>28.9</v>
      </c>
      <c r="O49" s="203">
        <v>48.53</v>
      </c>
      <c r="P49" s="203">
        <v>58.72</v>
      </c>
      <c r="Q49" s="203">
        <v>2.67</v>
      </c>
      <c r="R49" s="203">
        <v>10.37</v>
      </c>
      <c r="S49" s="203">
        <v>6.45</v>
      </c>
      <c r="T49" s="203">
        <v>0</v>
      </c>
      <c r="U49" s="203">
        <v>234.74</v>
      </c>
      <c r="V49" s="203">
        <v>2.72</v>
      </c>
      <c r="W49" s="203">
        <v>10.99</v>
      </c>
      <c r="X49" s="203">
        <v>36.090000000000003</v>
      </c>
      <c r="Y49" s="203">
        <v>0</v>
      </c>
      <c r="Z49" s="203">
        <v>31.72</v>
      </c>
      <c r="AA49" s="203">
        <v>22.07</v>
      </c>
      <c r="AB49" s="203">
        <v>0</v>
      </c>
      <c r="AC49" s="203">
        <v>7.63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5.62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49.89</v>
      </c>
      <c r="L50" s="203">
        <v>38.53</v>
      </c>
      <c r="M50" s="203">
        <v>0</v>
      </c>
      <c r="N50" s="203">
        <v>28.9</v>
      </c>
      <c r="O50" s="203">
        <v>48.53</v>
      </c>
      <c r="P50" s="203">
        <v>58.72</v>
      </c>
      <c r="Q50" s="203">
        <v>2.67</v>
      </c>
      <c r="R50" s="203">
        <v>10.37</v>
      </c>
      <c r="S50" s="203">
        <v>6.45</v>
      </c>
      <c r="T50" s="203">
        <v>0</v>
      </c>
      <c r="U50" s="203">
        <v>234.74</v>
      </c>
      <c r="V50" s="203">
        <v>2.72</v>
      </c>
      <c r="W50" s="203">
        <v>10.99</v>
      </c>
      <c r="X50" s="203">
        <v>36.090000000000003</v>
      </c>
      <c r="Y50" s="203">
        <v>0</v>
      </c>
      <c r="Z50" s="203">
        <v>31.72</v>
      </c>
      <c r="AA50" s="203">
        <v>22.07</v>
      </c>
      <c r="AB50" s="203">
        <v>0</v>
      </c>
      <c r="AC50" s="203">
        <v>7.63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5.62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49.89</v>
      </c>
      <c r="L51" s="203">
        <v>38.53</v>
      </c>
      <c r="M51" s="203">
        <v>0</v>
      </c>
      <c r="N51" s="203">
        <v>28.9</v>
      </c>
      <c r="O51" s="203">
        <v>48.53</v>
      </c>
      <c r="P51" s="203">
        <v>58.72</v>
      </c>
      <c r="Q51" s="203">
        <v>2.67</v>
      </c>
      <c r="R51" s="203">
        <v>10.38</v>
      </c>
      <c r="S51" s="203">
        <v>6.46</v>
      </c>
      <c r="T51" s="203">
        <v>0</v>
      </c>
      <c r="U51" s="203">
        <v>234.74</v>
      </c>
      <c r="V51" s="203">
        <v>2.72</v>
      </c>
      <c r="W51" s="203">
        <v>10.99</v>
      </c>
      <c r="X51" s="203">
        <v>36.090000000000003</v>
      </c>
      <c r="Y51" s="203">
        <v>0</v>
      </c>
      <c r="Z51" s="203">
        <v>48.17</v>
      </c>
      <c r="AA51" s="203">
        <v>22.07</v>
      </c>
      <c r="AB51" s="203">
        <v>0</v>
      </c>
      <c r="AC51" s="203">
        <v>7.63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5.62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49.89</v>
      </c>
      <c r="L52" s="203">
        <v>38.53</v>
      </c>
      <c r="M52" s="203">
        <v>0</v>
      </c>
      <c r="N52" s="203">
        <v>28.9</v>
      </c>
      <c r="O52" s="203">
        <v>48.53</v>
      </c>
      <c r="P52" s="203">
        <v>58.72</v>
      </c>
      <c r="Q52" s="203">
        <v>2.67</v>
      </c>
      <c r="R52" s="203">
        <v>10.38</v>
      </c>
      <c r="S52" s="203">
        <v>6.46</v>
      </c>
      <c r="T52" s="203">
        <v>0</v>
      </c>
      <c r="U52" s="203">
        <v>234.74</v>
      </c>
      <c r="V52" s="203">
        <v>2.72</v>
      </c>
      <c r="W52" s="203">
        <v>10.99</v>
      </c>
      <c r="X52" s="203">
        <v>36.090000000000003</v>
      </c>
      <c r="Y52" s="203">
        <v>0</v>
      </c>
      <c r="Z52" s="203">
        <v>48.17</v>
      </c>
      <c r="AA52" s="203">
        <v>22.07</v>
      </c>
      <c r="AB52" s="203">
        <v>0</v>
      </c>
      <c r="AC52" s="203">
        <v>7.63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5.79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19.27</v>
      </c>
      <c r="L53" s="203">
        <v>17.75</v>
      </c>
      <c r="M53" s="203">
        <v>0</v>
      </c>
      <c r="N53" s="203">
        <v>28.9</v>
      </c>
      <c r="O53" s="203">
        <v>48.53</v>
      </c>
      <c r="P53" s="203">
        <v>58.72</v>
      </c>
      <c r="Q53" s="203">
        <v>0.96</v>
      </c>
      <c r="R53" s="203">
        <v>4.82</v>
      </c>
      <c r="S53" s="203">
        <v>2.89</v>
      </c>
      <c r="T53" s="203">
        <v>0</v>
      </c>
      <c r="U53" s="203">
        <v>234.74</v>
      </c>
      <c r="V53" s="203">
        <v>2.89</v>
      </c>
      <c r="W53" s="203">
        <v>10.99</v>
      </c>
      <c r="X53" s="203">
        <v>36.090000000000003</v>
      </c>
      <c r="Y53" s="203">
        <v>0</v>
      </c>
      <c r="Z53" s="203">
        <v>46.74</v>
      </c>
      <c r="AA53" s="203">
        <v>22.07</v>
      </c>
      <c r="AB53" s="203">
        <v>0</v>
      </c>
      <c r="AC53" s="203">
        <v>7.63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5.79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19.27</v>
      </c>
      <c r="L54" s="203">
        <v>17.96</v>
      </c>
      <c r="M54" s="203">
        <v>0</v>
      </c>
      <c r="N54" s="203">
        <v>28.9</v>
      </c>
      <c r="O54" s="203">
        <v>48.53</v>
      </c>
      <c r="P54" s="203">
        <v>58.72</v>
      </c>
      <c r="Q54" s="203">
        <v>0.96</v>
      </c>
      <c r="R54" s="203">
        <v>4.82</v>
      </c>
      <c r="S54" s="203">
        <v>2.89</v>
      </c>
      <c r="T54" s="203">
        <v>0</v>
      </c>
      <c r="U54" s="203">
        <v>234.74</v>
      </c>
      <c r="V54" s="203">
        <v>3.06</v>
      </c>
      <c r="W54" s="203">
        <v>10.99</v>
      </c>
      <c r="X54" s="203">
        <v>36.090000000000003</v>
      </c>
      <c r="Y54" s="203">
        <v>0</v>
      </c>
      <c r="Z54" s="203">
        <v>46.74</v>
      </c>
      <c r="AA54" s="203">
        <v>22.07</v>
      </c>
      <c r="AB54" s="203">
        <v>0</v>
      </c>
      <c r="AC54" s="203">
        <v>13.82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16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27.29</v>
      </c>
      <c r="L55" s="203">
        <v>17.55</v>
      </c>
      <c r="M55" s="203">
        <v>0</v>
      </c>
      <c r="N55" s="203">
        <v>28.9</v>
      </c>
      <c r="O55" s="203">
        <v>48.53</v>
      </c>
      <c r="P55" s="203">
        <v>58.72</v>
      </c>
      <c r="Q55" s="203">
        <v>0.96</v>
      </c>
      <c r="R55" s="203">
        <v>4.82</v>
      </c>
      <c r="S55" s="203">
        <v>2.89</v>
      </c>
      <c r="T55" s="203">
        <v>0</v>
      </c>
      <c r="U55" s="203">
        <v>234.74</v>
      </c>
      <c r="V55" s="203">
        <v>2.82</v>
      </c>
      <c r="W55" s="203">
        <v>10.99</v>
      </c>
      <c r="X55" s="203">
        <v>36.090000000000003</v>
      </c>
      <c r="Y55" s="203">
        <v>0</v>
      </c>
      <c r="Z55" s="203">
        <v>56.46</v>
      </c>
      <c r="AA55" s="203">
        <v>22.07</v>
      </c>
      <c r="AB55" s="203">
        <v>0</v>
      </c>
      <c r="AC55" s="203">
        <v>13.82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15.32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19.27</v>
      </c>
      <c r="L56" s="203">
        <v>17.55</v>
      </c>
      <c r="M56" s="203">
        <v>0</v>
      </c>
      <c r="N56" s="203">
        <v>28.9</v>
      </c>
      <c r="O56" s="203">
        <v>48.53</v>
      </c>
      <c r="P56" s="203">
        <v>58.72</v>
      </c>
      <c r="Q56" s="203">
        <v>0.96</v>
      </c>
      <c r="R56" s="203">
        <v>4.82</v>
      </c>
      <c r="S56" s="203">
        <v>2.89</v>
      </c>
      <c r="T56" s="203">
        <v>0</v>
      </c>
      <c r="U56" s="203">
        <v>234.74</v>
      </c>
      <c r="V56" s="203">
        <v>2.82</v>
      </c>
      <c r="W56" s="203">
        <v>10.99</v>
      </c>
      <c r="X56" s="203">
        <v>36.090000000000003</v>
      </c>
      <c r="Y56" s="203">
        <v>0</v>
      </c>
      <c r="Z56" s="203">
        <v>56.46</v>
      </c>
      <c r="AA56" s="203">
        <v>22.07</v>
      </c>
      <c r="AB56" s="203">
        <v>0</v>
      </c>
      <c r="AC56" s="203">
        <v>13.82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16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19.27</v>
      </c>
      <c r="L57" s="203">
        <v>17.75</v>
      </c>
      <c r="M57" s="203">
        <v>0</v>
      </c>
      <c r="N57" s="203">
        <v>28.9</v>
      </c>
      <c r="O57" s="203">
        <v>48.53</v>
      </c>
      <c r="P57" s="203">
        <v>58.72</v>
      </c>
      <c r="Q57" s="203">
        <v>0.96</v>
      </c>
      <c r="R57" s="203">
        <v>4.82</v>
      </c>
      <c r="S57" s="203">
        <v>2.89</v>
      </c>
      <c r="T57" s="203">
        <v>0</v>
      </c>
      <c r="U57" s="203">
        <v>234.74</v>
      </c>
      <c r="V57" s="203">
        <v>0</v>
      </c>
      <c r="W57" s="203">
        <v>4.82</v>
      </c>
      <c r="X57" s="203">
        <v>36.090000000000003</v>
      </c>
      <c r="Y57" s="203">
        <v>0</v>
      </c>
      <c r="Z57" s="203">
        <v>46.4</v>
      </c>
      <c r="AA57" s="203">
        <v>22.07</v>
      </c>
      <c r="AB57" s="203">
        <v>0</v>
      </c>
      <c r="AC57" s="203">
        <v>11.98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10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19.27</v>
      </c>
      <c r="L58" s="203">
        <v>18.190000000000001</v>
      </c>
      <c r="M58" s="203">
        <v>0</v>
      </c>
      <c r="N58" s="203">
        <v>28.9</v>
      </c>
      <c r="O58" s="203">
        <v>48.53</v>
      </c>
      <c r="P58" s="203">
        <v>58.72</v>
      </c>
      <c r="Q58" s="203">
        <v>0.96</v>
      </c>
      <c r="R58" s="203">
        <v>4.82</v>
      </c>
      <c r="S58" s="203">
        <v>2.89</v>
      </c>
      <c r="T58" s="203">
        <v>0</v>
      </c>
      <c r="U58" s="203">
        <v>234.74</v>
      </c>
      <c r="V58" s="203">
        <v>0</v>
      </c>
      <c r="W58" s="203">
        <v>4.82</v>
      </c>
      <c r="X58" s="203">
        <v>36.090000000000003</v>
      </c>
      <c r="Y58" s="203">
        <v>0</v>
      </c>
      <c r="Z58" s="203">
        <v>46.4</v>
      </c>
      <c r="AA58" s="203">
        <v>22.07</v>
      </c>
      <c r="AB58" s="203">
        <v>0</v>
      </c>
      <c r="AC58" s="203">
        <v>11.98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9.7100000000000009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19.27</v>
      </c>
      <c r="L59" s="203">
        <v>17.96</v>
      </c>
      <c r="M59" s="203">
        <v>0</v>
      </c>
      <c r="N59" s="203">
        <v>28.9</v>
      </c>
      <c r="O59" s="203">
        <v>48.53</v>
      </c>
      <c r="P59" s="203">
        <v>58.72</v>
      </c>
      <c r="Q59" s="203">
        <v>0.96</v>
      </c>
      <c r="R59" s="203">
        <v>4.82</v>
      </c>
      <c r="S59" s="203">
        <v>2.89</v>
      </c>
      <c r="T59" s="203">
        <v>0</v>
      </c>
      <c r="U59" s="203">
        <v>234.74</v>
      </c>
      <c r="V59" s="203">
        <v>0</v>
      </c>
      <c r="W59" s="203">
        <v>4.82</v>
      </c>
      <c r="X59" s="203">
        <v>36.090000000000003</v>
      </c>
      <c r="Y59" s="203">
        <v>0</v>
      </c>
      <c r="Z59" s="203">
        <v>46.4</v>
      </c>
      <c r="AA59" s="203">
        <v>22.07</v>
      </c>
      <c r="AB59" s="203">
        <v>0</v>
      </c>
      <c r="AC59" s="203">
        <v>11.98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9.7100000000000009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19.27</v>
      </c>
      <c r="L60" s="203">
        <v>17.96</v>
      </c>
      <c r="M60" s="203">
        <v>0</v>
      </c>
      <c r="N60" s="203">
        <v>28.9</v>
      </c>
      <c r="O60" s="203">
        <v>48.53</v>
      </c>
      <c r="P60" s="203">
        <v>58.72</v>
      </c>
      <c r="Q60" s="203">
        <v>0.96</v>
      </c>
      <c r="R60" s="203">
        <v>4.82</v>
      </c>
      <c r="S60" s="203">
        <v>2.89</v>
      </c>
      <c r="T60" s="203">
        <v>0</v>
      </c>
      <c r="U60" s="203">
        <v>234.74</v>
      </c>
      <c r="V60" s="203">
        <v>0</v>
      </c>
      <c r="W60" s="203">
        <v>4.82</v>
      </c>
      <c r="X60" s="203">
        <v>36.090000000000003</v>
      </c>
      <c r="Y60" s="203">
        <v>0</v>
      </c>
      <c r="Z60" s="203">
        <v>46.4</v>
      </c>
      <c r="AA60" s="203">
        <v>22.07</v>
      </c>
      <c r="AB60" s="203">
        <v>0</v>
      </c>
      <c r="AC60" s="203">
        <v>11.98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9.7100000000000009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49.89</v>
      </c>
      <c r="L61" s="203">
        <v>33.72</v>
      </c>
      <c r="M61" s="203">
        <v>0</v>
      </c>
      <c r="N61" s="203">
        <v>28.9</v>
      </c>
      <c r="O61" s="203">
        <v>48.53</v>
      </c>
      <c r="P61" s="203">
        <v>58.72</v>
      </c>
      <c r="Q61" s="203">
        <v>2.67</v>
      </c>
      <c r="R61" s="203">
        <v>10.37</v>
      </c>
      <c r="S61" s="203">
        <v>6.45</v>
      </c>
      <c r="T61" s="203">
        <v>0</v>
      </c>
      <c r="U61" s="203">
        <v>234.74</v>
      </c>
      <c r="V61" s="203">
        <v>4.17</v>
      </c>
      <c r="W61" s="203">
        <v>10.99</v>
      </c>
      <c r="X61" s="203">
        <v>36.090000000000003</v>
      </c>
      <c r="Y61" s="203">
        <v>0</v>
      </c>
      <c r="Z61" s="203">
        <v>46.4</v>
      </c>
      <c r="AA61" s="203">
        <v>22.07</v>
      </c>
      <c r="AB61" s="203">
        <v>0</v>
      </c>
      <c r="AC61" s="203">
        <v>11.98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9.19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49.89</v>
      </c>
      <c r="L62" s="203">
        <v>33.72</v>
      </c>
      <c r="M62" s="203">
        <v>0</v>
      </c>
      <c r="N62" s="203">
        <v>28.9</v>
      </c>
      <c r="O62" s="203">
        <v>48.53</v>
      </c>
      <c r="P62" s="203">
        <v>58.72</v>
      </c>
      <c r="Q62" s="203">
        <v>2.67</v>
      </c>
      <c r="R62" s="203">
        <v>10.37</v>
      </c>
      <c r="S62" s="203">
        <v>6.45</v>
      </c>
      <c r="T62" s="203">
        <v>0</v>
      </c>
      <c r="U62" s="203">
        <v>234.74</v>
      </c>
      <c r="V62" s="203">
        <v>4.17</v>
      </c>
      <c r="W62" s="203">
        <v>10.99</v>
      </c>
      <c r="X62" s="203">
        <v>36.090000000000003</v>
      </c>
      <c r="Y62" s="203">
        <v>0</v>
      </c>
      <c r="Z62" s="203">
        <v>28.9</v>
      </c>
      <c r="AA62" s="203">
        <v>22.07</v>
      </c>
      <c r="AB62" s="203">
        <v>0</v>
      </c>
      <c r="AC62" s="203">
        <v>11.98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9.7100000000000009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49.89</v>
      </c>
      <c r="L63" s="203">
        <v>33.72</v>
      </c>
      <c r="M63" s="203">
        <v>0</v>
      </c>
      <c r="N63" s="203">
        <v>28.9</v>
      </c>
      <c r="O63" s="203">
        <v>48.53</v>
      </c>
      <c r="P63" s="203">
        <v>58.72</v>
      </c>
      <c r="Q63" s="203">
        <v>2.67</v>
      </c>
      <c r="R63" s="203">
        <v>10.37</v>
      </c>
      <c r="S63" s="203">
        <v>6.45</v>
      </c>
      <c r="T63" s="203">
        <v>0</v>
      </c>
      <c r="U63" s="203">
        <v>234.74</v>
      </c>
      <c r="V63" s="203">
        <v>4.17</v>
      </c>
      <c r="W63" s="203">
        <v>10.99</v>
      </c>
      <c r="X63" s="203">
        <v>36.090000000000003</v>
      </c>
      <c r="Y63" s="203">
        <v>0</v>
      </c>
      <c r="Z63" s="203">
        <v>28.9</v>
      </c>
      <c r="AA63" s="203">
        <v>22.07</v>
      </c>
      <c r="AB63" s="203">
        <v>0</v>
      </c>
      <c r="AC63" s="203">
        <v>11.98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9.7100000000000009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49.89</v>
      </c>
      <c r="L64" s="203">
        <v>33.72</v>
      </c>
      <c r="M64" s="203">
        <v>0</v>
      </c>
      <c r="N64" s="203">
        <v>28.9</v>
      </c>
      <c r="O64" s="203">
        <v>48.53</v>
      </c>
      <c r="P64" s="203">
        <v>58.72</v>
      </c>
      <c r="Q64" s="203">
        <v>2.67</v>
      </c>
      <c r="R64" s="203">
        <v>10.37</v>
      </c>
      <c r="S64" s="203">
        <v>6.45</v>
      </c>
      <c r="T64" s="203">
        <v>0</v>
      </c>
      <c r="U64" s="203">
        <v>234.74</v>
      </c>
      <c r="V64" s="203">
        <v>4.17</v>
      </c>
      <c r="W64" s="203">
        <v>10.99</v>
      </c>
      <c r="X64" s="203">
        <v>36.090000000000003</v>
      </c>
      <c r="Y64" s="203">
        <v>0</v>
      </c>
      <c r="Z64" s="203">
        <v>28.9</v>
      </c>
      <c r="AA64" s="203">
        <v>22.07</v>
      </c>
      <c r="AB64" s="203">
        <v>0</v>
      </c>
      <c r="AC64" s="203">
        <v>11.98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9.7100000000000009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49.89</v>
      </c>
      <c r="L65" s="203">
        <v>33.72</v>
      </c>
      <c r="M65" s="203">
        <v>0</v>
      </c>
      <c r="N65" s="203">
        <v>28.9</v>
      </c>
      <c r="O65" s="203">
        <v>48.53</v>
      </c>
      <c r="P65" s="203">
        <v>58.72</v>
      </c>
      <c r="Q65" s="203">
        <v>2.67</v>
      </c>
      <c r="R65" s="203">
        <v>10.37</v>
      </c>
      <c r="S65" s="203">
        <v>6.45</v>
      </c>
      <c r="T65" s="203">
        <v>0</v>
      </c>
      <c r="U65" s="203">
        <v>234.74</v>
      </c>
      <c r="V65" s="203">
        <v>4.17</v>
      </c>
      <c r="W65" s="203">
        <v>10.99</v>
      </c>
      <c r="X65" s="203">
        <v>36.090000000000003</v>
      </c>
      <c r="Y65" s="203">
        <v>0</v>
      </c>
      <c r="Z65" s="203">
        <v>28.9</v>
      </c>
      <c r="AA65" s="203">
        <v>22.07</v>
      </c>
      <c r="AB65" s="203">
        <v>0</v>
      </c>
      <c r="AC65" s="203">
        <v>11.98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9.7100000000000009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49.89</v>
      </c>
      <c r="L66" s="203">
        <v>33.72</v>
      </c>
      <c r="M66" s="203">
        <v>0</v>
      </c>
      <c r="N66" s="203">
        <v>28.9</v>
      </c>
      <c r="O66" s="203">
        <v>48.53</v>
      </c>
      <c r="P66" s="203">
        <v>58.72</v>
      </c>
      <c r="Q66" s="203">
        <v>2.67</v>
      </c>
      <c r="R66" s="203">
        <v>10.37</v>
      </c>
      <c r="S66" s="203">
        <v>6.45</v>
      </c>
      <c r="T66" s="203">
        <v>0</v>
      </c>
      <c r="U66" s="203">
        <v>234.74</v>
      </c>
      <c r="V66" s="203">
        <v>4.17</v>
      </c>
      <c r="W66" s="203">
        <v>10.99</v>
      </c>
      <c r="X66" s="203">
        <v>36.090000000000003</v>
      </c>
      <c r="Y66" s="203">
        <v>0</v>
      </c>
      <c r="Z66" s="203">
        <v>28.9</v>
      </c>
      <c r="AA66" s="203">
        <v>22.07</v>
      </c>
      <c r="AB66" s="203">
        <v>0</v>
      </c>
      <c r="AC66" s="203">
        <v>11.98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8.86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27.02</v>
      </c>
      <c r="L67" s="203">
        <v>30.63</v>
      </c>
      <c r="M67" s="203">
        <v>0</v>
      </c>
      <c r="N67" s="203">
        <v>28.9</v>
      </c>
      <c r="O67" s="203">
        <v>48.53</v>
      </c>
      <c r="P67" s="203">
        <v>58.72</v>
      </c>
      <c r="Q67" s="203">
        <v>1.02</v>
      </c>
      <c r="R67" s="203">
        <v>2.04</v>
      </c>
      <c r="S67" s="203">
        <v>5.0999999999999996</v>
      </c>
      <c r="T67" s="203">
        <v>0</v>
      </c>
      <c r="U67" s="203">
        <v>234.74</v>
      </c>
      <c r="V67" s="203">
        <v>4.17</v>
      </c>
      <c r="W67" s="203">
        <v>10.99</v>
      </c>
      <c r="X67" s="203">
        <v>36.090000000000003</v>
      </c>
      <c r="Y67" s="203">
        <v>0</v>
      </c>
      <c r="Z67" s="203">
        <v>28.9</v>
      </c>
      <c r="AA67" s="203">
        <v>22.07</v>
      </c>
      <c r="AB67" s="203">
        <v>0</v>
      </c>
      <c r="AC67" s="203">
        <v>11.98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8.3800000000000008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25.53</v>
      </c>
      <c r="L68" s="203">
        <v>30.63</v>
      </c>
      <c r="M68" s="203">
        <v>0</v>
      </c>
      <c r="N68" s="203">
        <v>28.9</v>
      </c>
      <c r="O68" s="203">
        <v>48.53</v>
      </c>
      <c r="P68" s="203">
        <v>58.72</v>
      </c>
      <c r="Q68" s="203">
        <v>1.02</v>
      </c>
      <c r="R68" s="203">
        <v>2.04</v>
      </c>
      <c r="S68" s="203">
        <v>5.0999999999999996</v>
      </c>
      <c r="T68" s="203">
        <v>0</v>
      </c>
      <c r="U68" s="203">
        <v>234.74</v>
      </c>
      <c r="V68" s="203">
        <v>4.17</v>
      </c>
      <c r="W68" s="203">
        <v>10.99</v>
      </c>
      <c r="X68" s="203">
        <v>36.090000000000003</v>
      </c>
      <c r="Y68" s="203">
        <v>0</v>
      </c>
      <c r="Z68" s="203">
        <v>68.09</v>
      </c>
      <c r="AA68" s="203">
        <v>22.07</v>
      </c>
      <c r="AB68" s="203">
        <v>0</v>
      </c>
      <c r="AC68" s="203">
        <v>11.98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8.86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25.53</v>
      </c>
      <c r="L69" s="203">
        <v>30.63</v>
      </c>
      <c r="M69" s="203">
        <v>0</v>
      </c>
      <c r="N69" s="203">
        <v>28.9</v>
      </c>
      <c r="O69" s="203">
        <v>48.53</v>
      </c>
      <c r="P69" s="203">
        <v>58.72</v>
      </c>
      <c r="Q69" s="203">
        <v>1.02</v>
      </c>
      <c r="R69" s="203">
        <v>2.04</v>
      </c>
      <c r="S69" s="203">
        <v>5.0999999999999996</v>
      </c>
      <c r="T69" s="203">
        <v>0</v>
      </c>
      <c r="U69" s="203">
        <v>234.74</v>
      </c>
      <c r="V69" s="203">
        <v>4.17</v>
      </c>
      <c r="W69" s="203">
        <v>10.99</v>
      </c>
      <c r="X69" s="203">
        <v>36.090000000000003</v>
      </c>
      <c r="Y69" s="203">
        <v>0</v>
      </c>
      <c r="Z69" s="203">
        <v>68.09</v>
      </c>
      <c r="AA69" s="203">
        <v>22.07</v>
      </c>
      <c r="AB69" s="203">
        <v>0</v>
      </c>
      <c r="AC69" s="203">
        <v>11.98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8.86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26.19</v>
      </c>
      <c r="L70" s="203">
        <v>30.63</v>
      </c>
      <c r="M70" s="203">
        <v>0</v>
      </c>
      <c r="N70" s="203">
        <v>28.9</v>
      </c>
      <c r="O70" s="203">
        <v>48.53</v>
      </c>
      <c r="P70" s="203">
        <v>58.72</v>
      </c>
      <c r="Q70" s="203">
        <v>1.02</v>
      </c>
      <c r="R70" s="203">
        <v>2.04</v>
      </c>
      <c r="S70" s="203">
        <v>5.0999999999999996</v>
      </c>
      <c r="T70" s="203">
        <v>0</v>
      </c>
      <c r="U70" s="203">
        <v>234.74</v>
      </c>
      <c r="V70" s="203">
        <v>4.17</v>
      </c>
      <c r="W70" s="203">
        <v>10.99</v>
      </c>
      <c r="X70" s="203">
        <v>36.090000000000003</v>
      </c>
      <c r="Y70" s="203">
        <v>0</v>
      </c>
      <c r="Z70" s="203">
        <v>68.09</v>
      </c>
      <c r="AA70" s="203">
        <v>22.07</v>
      </c>
      <c r="AB70" s="203">
        <v>0</v>
      </c>
      <c r="AC70" s="203">
        <v>11.98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8.86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26.98</v>
      </c>
      <c r="L71" s="203">
        <v>30.63</v>
      </c>
      <c r="M71" s="203">
        <v>0</v>
      </c>
      <c r="N71" s="203">
        <v>28.9</v>
      </c>
      <c r="O71" s="203">
        <v>48.53</v>
      </c>
      <c r="P71" s="203">
        <v>58.72</v>
      </c>
      <c r="Q71" s="203">
        <v>1.02</v>
      </c>
      <c r="R71" s="203">
        <v>2.04</v>
      </c>
      <c r="S71" s="203">
        <v>5.0999999999999996</v>
      </c>
      <c r="T71" s="203">
        <v>0</v>
      </c>
      <c r="U71" s="203">
        <v>234.74</v>
      </c>
      <c r="V71" s="203">
        <v>4.42</v>
      </c>
      <c r="W71" s="203">
        <v>10.99</v>
      </c>
      <c r="X71" s="203">
        <v>36.090000000000003</v>
      </c>
      <c r="Y71" s="203">
        <v>0</v>
      </c>
      <c r="Z71" s="203">
        <v>68.09</v>
      </c>
      <c r="AA71" s="203">
        <v>22.07</v>
      </c>
      <c r="AB71" s="203">
        <v>0</v>
      </c>
      <c r="AC71" s="203">
        <v>7.63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25.53</v>
      </c>
      <c r="L72" s="203">
        <v>30.63</v>
      </c>
      <c r="M72" s="203">
        <v>0</v>
      </c>
      <c r="N72" s="203">
        <v>28.9</v>
      </c>
      <c r="O72" s="203">
        <v>48.53</v>
      </c>
      <c r="P72" s="203">
        <v>58.72</v>
      </c>
      <c r="Q72" s="203">
        <v>1.02</v>
      </c>
      <c r="R72" s="203">
        <v>2.04</v>
      </c>
      <c r="S72" s="203">
        <v>5.0999999999999996</v>
      </c>
      <c r="T72" s="203">
        <v>0</v>
      </c>
      <c r="U72" s="203">
        <v>234.74</v>
      </c>
      <c r="V72" s="203">
        <v>4.42</v>
      </c>
      <c r="W72" s="203">
        <v>10.99</v>
      </c>
      <c r="X72" s="203">
        <v>36.090000000000003</v>
      </c>
      <c r="Y72" s="203">
        <v>0</v>
      </c>
      <c r="Z72" s="203">
        <v>68.09</v>
      </c>
      <c r="AA72" s="203">
        <v>22.07</v>
      </c>
      <c r="AB72" s="203">
        <v>0</v>
      </c>
      <c r="AC72" s="203">
        <v>7.63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26.07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25.53</v>
      </c>
      <c r="L73" s="203">
        <v>30.63</v>
      </c>
      <c r="M73" s="203">
        <v>0</v>
      </c>
      <c r="N73" s="203">
        <v>28.9</v>
      </c>
      <c r="O73" s="203">
        <v>48.53</v>
      </c>
      <c r="P73" s="203">
        <v>58.72</v>
      </c>
      <c r="Q73" s="203">
        <v>1.02</v>
      </c>
      <c r="R73" s="203">
        <v>2.04</v>
      </c>
      <c r="S73" s="203">
        <v>5.0999999999999996</v>
      </c>
      <c r="T73" s="203">
        <v>0</v>
      </c>
      <c r="U73" s="203">
        <v>234.74</v>
      </c>
      <c r="V73" s="203">
        <v>4.59</v>
      </c>
      <c r="W73" s="203">
        <v>10.92</v>
      </c>
      <c r="X73" s="203">
        <v>36.090000000000003</v>
      </c>
      <c r="Y73" s="203">
        <v>0</v>
      </c>
      <c r="Z73" s="203">
        <v>68.09</v>
      </c>
      <c r="AA73" s="203">
        <v>22.07</v>
      </c>
      <c r="AB73" s="203">
        <v>0</v>
      </c>
      <c r="AC73" s="203">
        <v>7.28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4.84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16.84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25.53</v>
      </c>
      <c r="L74" s="203">
        <v>30.63</v>
      </c>
      <c r="M74" s="203">
        <v>0</v>
      </c>
      <c r="N74" s="203">
        <v>28.9</v>
      </c>
      <c r="O74" s="203">
        <v>48.53</v>
      </c>
      <c r="P74" s="203">
        <v>58.72</v>
      </c>
      <c r="Q74" s="203">
        <v>1.02</v>
      </c>
      <c r="R74" s="203">
        <v>2.04</v>
      </c>
      <c r="S74" s="203">
        <v>5.0999999999999996</v>
      </c>
      <c r="T74" s="203">
        <v>0</v>
      </c>
      <c r="U74" s="203">
        <v>234.74</v>
      </c>
      <c r="V74" s="203">
        <v>4.59</v>
      </c>
      <c r="W74" s="203">
        <v>10.92</v>
      </c>
      <c r="X74" s="203">
        <v>36.090000000000003</v>
      </c>
      <c r="Y74" s="203">
        <v>0</v>
      </c>
      <c r="Z74" s="203">
        <v>68.09</v>
      </c>
      <c r="AA74" s="203">
        <v>22.07</v>
      </c>
      <c r="AB74" s="203">
        <v>0</v>
      </c>
      <c r="AC74" s="203">
        <v>7.28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5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10.050000000000001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49.89</v>
      </c>
      <c r="L75" s="203">
        <v>62.86</v>
      </c>
      <c r="M75" s="203">
        <v>0</v>
      </c>
      <c r="N75" s="203">
        <v>28.9</v>
      </c>
      <c r="O75" s="203">
        <v>48.53</v>
      </c>
      <c r="P75" s="203">
        <v>58.72</v>
      </c>
      <c r="Q75" s="203">
        <v>2.67</v>
      </c>
      <c r="R75" s="203">
        <v>10.37</v>
      </c>
      <c r="S75" s="203">
        <v>6.45</v>
      </c>
      <c r="T75" s="203">
        <v>0</v>
      </c>
      <c r="U75" s="203">
        <v>234.74</v>
      </c>
      <c r="V75" s="203">
        <v>4.76</v>
      </c>
      <c r="W75" s="203">
        <v>10.92</v>
      </c>
      <c r="X75" s="203">
        <v>36.090000000000003</v>
      </c>
      <c r="Y75" s="203">
        <v>0</v>
      </c>
      <c r="Z75" s="203">
        <v>68.09</v>
      </c>
      <c r="AA75" s="203">
        <v>22.07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5.3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49.89</v>
      </c>
      <c r="L76" s="203">
        <v>62.86</v>
      </c>
      <c r="M76" s="203">
        <v>0</v>
      </c>
      <c r="N76" s="203">
        <v>28.9</v>
      </c>
      <c r="O76" s="203">
        <v>48.53</v>
      </c>
      <c r="P76" s="203">
        <v>58.72</v>
      </c>
      <c r="Q76" s="203">
        <v>2.67</v>
      </c>
      <c r="R76" s="203">
        <v>10.37</v>
      </c>
      <c r="S76" s="203">
        <v>6.45</v>
      </c>
      <c r="T76" s="203">
        <v>0</v>
      </c>
      <c r="U76" s="203">
        <v>234.74</v>
      </c>
      <c r="V76" s="203">
        <v>4.76</v>
      </c>
      <c r="W76" s="203">
        <v>10.92</v>
      </c>
      <c r="X76" s="203">
        <v>36.090000000000003</v>
      </c>
      <c r="Y76" s="203">
        <v>0</v>
      </c>
      <c r="Z76" s="203">
        <v>68.09</v>
      </c>
      <c r="AA76" s="203">
        <v>22.07</v>
      </c>
      <c r="AB76" s="203">
        <v>0</v>
      </c>
      <c r="AC76" s="203">
        <v>15.49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14.67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43.88</v>
      </c>
      <c r="L77" s="203">
        <v>41.28</v>
      </c>
      <c r="M77" s="203">
        <v>0</v>
      </c>
      <c r="N77" s="203">
        <v>28.9</v>
      </c>
      <c r="O77" s="203">
        <v>48.53</v>
      </c>
      <c r="P77" s="203">
        <v>58.72</v>
      </c>
      <c r="Q77" s="203">
        <v>2.67</v>
      </c>
      <c r="R77" s="203">
        <v>10.37</v>
      </c>
      <c r="S77" s="203">
        <v>6.45</v>
      </c>
      <c r="T77" s="203">
        <v>0</v>
      </c>
      <c r="U77" s="203">
        <v>234.74</v>
      </c>
      <c r="V77" s="203">
        <v>4.9800000000000004</v>
      </c>
      <c r="W77" s="203">
        <v>10.92</v>
      </c>
      <c r="X77" s="203">
        <v>36.090000000000003</v>
      </c>
      <c r="Y77" s="203">
        <v>0</v>
      </c>
      <c r="Z77" s="203">
        <v>68.09</v>
      </c>
      <c r="AA77" s="203">
        <v>22.07</v>
      </c>
      <c r="AB77" s="203">
        <v>0</v>
      </c>
      <c r="AC77" s="203">
        <v>15.49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14.67</v>
      </c>
      <c r="AJ77" s="203">
        <v>0</v>
      </c>
      <c r="AK77" s="203">
        <v>40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43.88</v>
      </c>
      <c r="L78" s="203">
        <v>41.28</v>
      </c>
      <c r="M78" s="203">
        <v>0</v>
      </c>
      <c r="N78" s="203">
        <v>28.9</v>
      </c>
      <c r="O78" s="203">
        <v>48.53</v>
      </c>
      <c r="P78" s="203">
        <v>58.72</v>
      </c>
      <c r="Q78" s="203">
        <v>2.67</v>
      </c>
      <c r="R78" s="203">
        <v>10.37</v>
      </c>
      <c r="S78" s="203">
        <v>6.45</v>
      </c>
      <c r="T78" s="203">
        <v>0</v>
      </c>
      <c r="U78" s="203">
        <v>234.74</v>
      </c>
      <c r="V78" s="203">
        <v>5.17</v>
      </c>
      <c r="W78" s="203">
        <v>10.92</v>
      </c>
      <c r="X78" s="203">
        <v>36.090000000000003</v>
      </c>
      <c r="Y78" s="203">
        <v>0</v>
      </c>
      <c r="Z78" s="203">
        <v>68.09</v>
      </c>
      <c r="AA78" s="203">
        <v>22.07</v>
      </c>
      <c r="AB78" s="203">
        <v>0</v>
      </c>
      <c r="AC78" s="203">
        <v>15.49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14.67</v>
      </c>
      <c r="AJ78" s="203">
        <v>0</v>
      </c>
      <c r="AK78" s="203">
        <v>40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49.89</v>
      </c>
      <c r="L79" s="203">
        <v>40.46</v>
      </c>
      <c r="M79" s="203">
        <v>0</v>
      </c>
      <c r="N79" s="203">
        <v>28.9</v>
      </c>
      <c r="O79" s="203">
        <v>48.53</v>
      </c>
      <c r="P79" s="203">
        <v>58.72</v>
      </c>
      <c r="Q79" s="203">
        <v>2.67</v>
      </c>
      <c r="R79" s="203">
        <v>10.37</v>
      </c>
      <c r="S79" s="203">
        <v>6.45</v>
      </c>
      <c r="T79" s="203">
        <v>0</v>
      </c>
      <c r="U79" s="203">
        <v>234.74</v>
      </c>
      <c r="V79" s="203">
        <v>5.17</v>
      </c>
      <c r="W79" s="203">
        <v>10.84</v>
      </c>
      <c r="X79" s="203">
        <v>36.090000000000003</v>
      </c>
      <c r="Y79" s="203">
        <v>0</v>
      </c>
      <c r="Z79" s="203">
        <v>68.09</v>
      </c>
      <c r="AA79" s="203">
        <v>22.07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5.3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49.89</v>
      </c>
      <c r="L80" s="203">
        <v>50.09</v>
      </c>
      <c r="M80" s="203">
        <v>0</v>
      </c>
      <c r="N80" s="203">
        <v>28.9</v>
      </c>
      <c r="O80" s="203">
        <v>48.53</v>
      </c>
      <c r="P80" s="203">
        <v>58.72</v>
      </c>
      <c r="Q80" s="203">
        <v>2.67</v>
      </c>
      <c r="R80" s="203">
        <v>10.37</v>
      </c>
      <c r="S80" s="203">
        <v>6.45</v>
      </c>
      <c r="T80" s="203">
        <v>0</v>
      </c>
      <c r="U80" s="203">
        <v>234.74</v>
      </c>
      <c r="V80" s="203">
        <v>5.17</v>
      </c>
      <c r="W80" s="203">
        <v>10.84</v>
      </c>
      <c r="X80" s="203">
        <v>36.090000000000003</v>
      </c>
      <c r="Y80" s="203">
        <v>0</v>
      </c>
      <c r="Z80" s="203">
        <v>68.09</v>
      </c>
      <c r="AA80" s="203">
        <v>22.07</v>
      </c>
      <c r="AB80" s="203">
        <v>0</v>
      </c>
      <c r="AC80" s="203">
        <v>7.28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5.3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49.89</v>
      </c>
      <c r="L81" s="203">
        <v>50.09</v>
      </c>
      <c r="M81" s="203">
        <v>0</v>
      </c>
      <c r="N81" s="203">
        <v>28.9</v>
      </c>
      <c r="O81" s="203">
        <v>48.53</v>
      </c>
      <c r="P81" s="203">
        <v>58.72</v>
      </c>
      <c r="Q81" s="203">
        <v>2.67</v>
      </c>
      <c r="R81" s="203">
        <v>10.37</v>
      </c>
      <c r="S81" s="203">
        <v>6.45</v>
      </c>
      <c r="T81" s="203">
        <v>0</v>
      </c>
      <c r="U81" s="203">
        <v>234.74</v>
      </c>
      <c r="V81" s="203">
        <v>5.17</v>
      </c>
      <c r="W81" s="203">
        <v>10.84</v>
      </c>
      <c r="X81" s="203">
        <v>36.090000000000003</v>
      </c>
      <c r="Y81" s="203">
        <v>0</v>
      </c>
      <c r="Z81" s="203">
        <v>68.09</v>
      </c>
      <c r="AA81" s="203">
        <v>22.07</v>
      </c>
      <c r="AB81" s="203">
        <v>0</v>
      </c>
      <c r="AC81" s="203">
        <v>7.28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5.3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49.89</v>
      </c>
      <c r="L82" s="203">
        <v>62.86</v>
      </c>
      <c r="M82" s="203">
        <v>0</v>
      </c>
      <c r="N82" s="203">
        <v>28.9</v>
      </c>
      <c r="O82" s="203">
        <v>48.53</v>
      </c>
      <c r="P82" s="203">
        <v>58.72</v>
      </c>
      <c r="Q82" s="203">
        <v>2.67</v>
      </c>
      <c r="R82" s="203">
        <v>10.37</v>
      </c>
      <c r="S82" s="203">
        <v>6.45</v>
      </c>
      <c r="T82" s="203">
        <v>0</v>
      </c>
      <c r="U82" s="203">
        <v>234.74</v>
      </c>
      <c r="V82" s="203">
        <v>5.17</v>
      </c>
      <c r="W82" s="203">
        <v>10.84</v>
      </c>
      <c r="X82" s="203">
        <v>36.090000000000003</v>
      </c>
      <c r="Y82" s="203">
        <v>0</v>
      </c>
      <c r="Z82" s="203">
        <v>68.09</v>
      </c>
      <c r="AA82" s="203">
        <v>22.07</v>
      </c>
      <c r="AB82" s="203">
        <v>0</v>
      </c>
      <c r="AC82" s="203">
        <v>7.28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5.3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49.89</v>
      </c>
      <c r="L83" s="203">
        <v>62.86</v>
      </c>
      <c r="M83" s="203">
        <v>0</v>
      </c>
      <c r="N83" s="203">
        <v>28.9</v>
      </c>
      <c r="O83" s="203">
        <v>48.53</v>
      </c>
      <c r="P83" s="203">
        <v>58.72</v>
      </c>
      <c r="Q83" s="203">
        <v>2.67</v>
      </c>
      <c r="R83" s="203">
        <v>10.37</v>
      </c>
      <c r="S83" s="203">
        <v>6.45</v>
      </c>
      <c r="T83" s="203">
        <v>0</v>
      </c>
      <c r="U83" s="203">
        <v>234.74</v>
      </c>
      <c r="V83" s="203">
        <v>5.17</v>
      </c>
      <c r="W83" s="203">
        <v>10.84</v>
      </c>
      <c r="X83" s="203">
        <v>36.090000000000003</v>
      </c>
      <c r="Y83" s="203">
        <v>0</v>
      </c>
      <c r="Z83" s="203">
        <v>68.09</v>
      </c>
      <c r="AA83" s="203">
        <v>22.07</v>
      </c>
      <c r="AB83" s="203">
        <v>0</v>
      </c>
      <c r="AC83" s="203">
        <v>7.28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5.3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49.89</v>
      </c>
      <c r="L84" s="203">
        <v>62.86</v>
      </c>
      <c r="M84" s="203">
        <v>0</v>
      </c>
      <c r="N84" s="203">
        <v>28.9</v>
      </c>
      <c r="O84" s="203">
        <v>48.53</v>
      </c>
      <c r="P84" s="203">
        <v>58.72</v>
      </c>
      <c r="Q84" s="203">
        <v>2.67</v>
      </c>
      <c r="R84" s="203">
        <v>10.37</v>
      </c>
      <c r="S84" s="203">
        <v>6.45</v>
      </c>
      <c r="T84" s="203">
        <v>0</v>
      </c>
      <c r="U84" s="203">
        <v>234.74</v>
      </c>
      <c r="V84" s="203">
        <v>5.17</v>
      </c>
      <c r="W84" s="203">
        <v>10.84</v>
      </c>
      <c r="X84" s="203">
        <v>36.090000000000003</v>
      </c>
      <c r="Y84" s="203">
        <v>0</v>
      </c>
      <c r="Z84" s="203">
        <v>68.09</v>
      </c>
      <c r="AA84" s="203">
        <v>22.07</v>
      </c>
      <c r="AB84" s="203">
        <v>0</v>
      </c>
      <c r="AC84" s="203">
        <v>7.28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5.3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49.89</v>
      </c>
      <c r="L85" s="203">
        <v>62.86</v>
      </c>
      <c r="M85" s="203">
        <v>0</v>
      </c>
      <c r="N85" s="203">
        <v>28.9</v>
      </c>
      <c r="O85" s="203">
        <v>48.53</v>
      </c>
      <c r="P85" s="203">
        <v>58.72</v>
      </c>
      <c r="Q85" s="203">
        <v>2.67</v>
      </c>
      <c r="R85" s="203">
        <v>10.37</v>
      </c>
      <c r="S85" s="203">
        <v>6.45</v>
      </c>
      <c r="T85" s="203">
        <v>0</v>
      </c>
      <c r="U85" s="203">
        <v>234.74</v>
      </c>
      <c r="V85" s="203">
        <v>5.17</v>
      </c>
      <c r="W85" s="203">
        <v>10.84</v>
      </c>
      <c r="X85" s="203">
        <v>36.090000000000003</v>
      </c>
      <c r="Y85" s="203">
        <v>0</v>
      </c>
      <c r="Z85" s="203">
        <v>68.09</v>
      </c>
      <c r="AA85" s="203">
        <v>22.07</v>
      </c>
      <c r="AB85" s="203">
        <v>0</v>
      </c>
      <c r="AC85" s="203">
        <v>7.28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5.3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49.89</v>
      </c>
      <c r="L86" s="203">
        <v>62.86</v>
      </c>
      <c r="M86" s="203">
        <v>0</v>
      </c>
      <c r="N86" s="203">
        <v>28.9</v>
      </c>
      <c r="O86" s="203">
        <v>48.53</v>
      </c>
      <c r="P86" s="203">
        <v>58.72</v>
      </c>
      <c r="Q86" s="203">
        <v>2.67</v>
      </c>
      <c r="R86" s="203">
        <v>10.37</v>
      </c>
      <c r="S86" s="203">
        <v>6.45</v>
      </c>
      <c r="T86" s="203">
        <v>0</v>
      </c>
      <c r="U86" s="203">
        <v>234.74</v>
      </c>
      <c r="V86" s="203">
        <v>5.17</v>
      </c>
      <c r="W86" s="203">
        <v>10.84</v>
      </c>
      <c r="X86" s="203">
        <v>36.090000000000003</v>
      </c>
      <c r="Y86" s="203">
        <v>0</v>
      </c>
      <c r="Z86" s="203">
        <v>68.09</v>
      </c>
      <c r="AA86" s="203">
        <v>22.07</v>
      </c>
      <c r="AB86" s="203">
        <v>0</v>
      </c>
      <c r="AC86" s="203">
        <v>7.28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5.3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49.89</v>
      </c>
      <c r="L87" s="203">
        <v>62.86</v>
      </c>
      <c r="M87" s="203">
        <v>0</v>
      </c>
      <c r="N87" s="203">
        <v>28.9</v>
      </c>
      <c r="O87" s="203">
        <v>48.53</v>
      </c>
      <c r="P87" s="203">
        <v>58.72</v>
      </c>
      <c r="Q87" s="203">
        <v>2.67</v>
      </c>
      <c r="R87" s="203">
        <v>10.37</v>
      </c>
      <c r="S87" s="203">
        <v>6.45</v>
      </c>
      <c r="T87" s="203">
        <v>0</v>
      </c>
      <c r="U87" s="203">
        <v>234.74</v>
      </c>
      <c r="V87" s="203">
        <v>5.17</v>
      </c>
      <c r="W87" s="203">
        <v>10.84</v>
      </c>
      <c r="X87" s="203">
        <v>36.090000000000003</v>
      </c>
      <c r="Y87" s="203">
        <v>0</v>
      </c>
      <c r="Z87" s="203">
        <v>68.09</v>
      </c>
      <c r="AA87" s="203">
        <v>22.07</v>
      </c>
      <c r="AB87" s="203">
        <v>0</v>
      </c>
      <c r="AC87" s="203">
        <v>7.28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5.3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49.89</v>
      </c>
      <c r="L88" s="203">
        <v>62.86</v>
      </c>
      <c r="M88" s="203">
        <v>0</v>
      </c>
      <c r="N88" s="203">
        <v>28.9</v>
      </c>
      <c r="O88" s="203">
        <v>48.53</v>
      </c>
      <c r="P88" s="203">
        <v>58.72</v>
      </c>
      <c r="Q88" s="203">
        <v>2.67</v>
      </c>
      <c r="R88" s="203">
        <v>10.37</v>
      </c>
      <c r="S88" s="203">
        <v>6.45</v>
      </c>
      <c r="T88" s="203">
        <v>0</v>
      </c>
      <c r="U88" s="203">
        <v>234.74</v>
      </c>
      <c r="V88" s="203">
        <v>5.17</v>
      </c>
      <c r="W88" s="203">
        <v>10.84</v>
      </c>
      <c r="X88" s="203">
        <v>36.090000000000003</v>
      </c>
      <c r="Y88" s="203">
        <v>0</v>
      </c>
      <c r="Z88" s="203">
        <v>68.09</v>
      </c>
      <c r="AA88" s="203">
        <v>22.07</v>
      </c>
      <c r="AB88" s="203">
        <v>0</v>
      </c>
      <c r="AC88" s="203">
        <v>7.28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5.3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49.89</v>
      </c>
      <c r="L89" s="203">
        <v>62.86</v>
      </c>
      <c r="M89" s="203">
        <v>0</v>
      </c>
      <c r="N89" s="203">
        <v>28.9</v>
      </c>
      <c r="O89" s="203">
        <v>48.53</v>
      </c>
      <c r="P89" s="203">
        <v>58.72</v>
      </c>
      <c r="Q89" s="203">
        <v>2.67</v>
      </c>
      <c r="R89" s="203">
        <v>10.37</v>
      </c>
      <c r="S89" s="203">
        <v>6.45</v>
      </c>
      <c r="T89" s="203">
        <v>0</v>
      </c>
      <c r="U89" s="203">
        <v>234.74</v>
      </c>
      <c r="V89" s="203">
        <v>5.17</v>
      </c>
      <c r="W89" s="203">
        <v>10.84</v>
      </c>
      <c r="X89" s="203">
        <v>36.090000000000003</v>
      </c>
      <c r="Y89" s="203">
        <v>0</v>
      </c>
      <c r="Z89" s="203">
        <v>68.09</v>
      </c>
      <c r="AA89" s="203">
        <v>22.07</v>
      </c>
      <c r="AB89" s="203">
        <v>0</v>
      </c>
      <c r="AC89" s="203">
        <v>7.28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5.3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49.89</v>
      </c>
      <c r="L90" s="203">
        <v>62.86</v>
      </c>
      <c r="M90" s="203">
        <v>0</v>
      </c>
      <c r="N90" s="203">
        <v>28.9</v>
      </c>
      <c r="O90" s="203">
        <v>48.53</v>
      </c>
      <c r="P90" s="203">
        <v>58.72</v>
      </c>
      <c r="Q90" s="203">
        <v>2.67</v>
      </c>
      <c r="R90" s="203">
        <v>10.37</v>
      </c>
      <c r="S90" s="203">
        <v>6.45</v>
      </c>
      <c r="T90" s="203">
        <v>0</v>
      </c>
      <c r="U90" s="203">
        <v>234.74</v>
      </c>
      <c r="V90" s="203">
        <v>5.17</v>
      </c>
      <c r="W90" s="203">
        <v>10.84</v>
      </c>
      <c r="X90" s="203">
        <v>36.090000000000003</v>
      </c>
      <c r="Y90" s="203">
        <v>0</v>
      </c>
      <c r="Z90" s="203">
        <v>68.09</v>
      </c>
      <c r="AA90" s="203">
        <v>22.07</v>
      </c>
      <c r="AB90" s="203">
        <v>0</v>
      </c>
      <c r="AC90" s="203">
        <v>7.63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5.3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49.89</v>
      </c>
      <c r="L91" s="203">
        <v>62.86</v>
      </c>
      <c r="M91" s="203">
        <v>0</v>
      </c>
      <c r="N91" s="203">
        <v>28.9</v>
      </c>
      <c r="O91" s="203">
        <v>48.53</v>
      </c>
      <c r="P91" s="203">
        <v>58.72</v>
      </c>
      <c r="Q91" s="203">
        <v>2.67</v>
      </c>
      <c r="R91" s="203">
        <v>10.37</v>
      </c>
      <c r="S91" s="203">
        <v>6.45</v>
      </c>
      <c r="T91" s="203">
        <v>0</v>
      </c>
      <c r="U91" s="203">
        <v>234.74</v>
      </c>
      <c r="V91" s="203">
        <v>5.17</v>
      </c>
      <c r="W91" s="203">
        <v>10.84</v>
      </c>
      <c r="X91" s="203">
        <v>36.090000000000003</v>
      </c>
      <c r="Y91" s="203">
        <v>0</v>
      </c>
      <c r="Z91" s="203">
        <v>68.09</v>
      </c>
      <c r="AA91" s="203">
        <v>22.07</v>
      </c>
      <c r="AB91" s="203">
        <v>0</v>
      </c>
      <c r="AC91" s="203">
        <v>7.63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5.3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49.89</v>
      </c>
      <c r="L92" s="203">
        <v>62.86</v>
      </c>
      <c r="M92" s="203">
        <v>0</v>
      </c>
      <c r="N92" s="203">
        <v>28.9</v>
      </c>
      <c r="O92" s="203">
        <v>48.53</v>
      </c>
      <c r="P92" s="203">
        <v>58.72</v>
      </c>
      <c r="Q92" s="203">
        <v>2.67</v>
      </c>
      <c r="R92" s="203">
        <v>10.37</v>
      </c>
      <c r="S92" s="203">
        <v>6.45</v>
      </c>
      <c r="T92" s="203">
        <v>0</v>
      </c>
      <c r="U92" s="203">
        <v>234.74</v>
      </c>
      <c r="V92" s="203">
        <v>5.17</v>
      </c>
      <c r="W92" s="203">
        <v>10.84</v>
      </c>
      <c r="X92" s="203">
        <v>36.090000000000003</v>
      </c>
      <c r="Y92" s="203">
        <v>0</v>
      </c>
      <c r="Z92" s="203">
        <v>68.09</v>
      </c>
      <c r="AA92" s="203">
        <v>22.07</v>
      </c>
      <c r="AB92" s="203">
        <v>0</v>
      </c>
      <c r="AC92" s="203">
        <v>7.63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5.3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49.89</v>
      </c>
      <c r="L93" s="203">
        <v>62.86</v>
      </c>
      <c r="M93" s="203">
        <v>0</v>
      </c>
      <c r="N93" s="203">
        <v>28.9</v>
      </c>
      <c r="O93" s="203">
        <v>48.53</v>
      </c>
      <c r="P93" s="203">
        <v>58.72</v>
      </c>
      <c r="Q93" s="203">
        <v>2.67</v>
      </c>
      <c r="R93" s="203">
        <v>10.37</v>
      </c>
      <c r="S93" s="203">
        <v>6.45</v>
      </c>
      <c r="T93" s="203">
        <v>0</v>
      </c>
      <c r="U93" s="203">
        <v>234.74</v>
      </c>
      <c r="V93" s="203">
        <v>5.17</v>
      </c>
      <c r="W93" s="203">
        <v>10.84</v>
      </c>
      <c r="X93" s="203">
        <v>36.090000000000003</v>
      </c>
      <c r="Y93" s="203">
        <v>0</v>
      </c>
      <c r="Z93" s="203">
        <v>68.09</v>
      </c>
      <c r="AA93" s="203">
        <v>22.07</v>
      </c>
      <c r="AB93" s="203">
        <v>0</v>
      </c>
      <c r="AC93" s="203">
        <v>7.63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5.3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49.89</v>
      </c>
      <c r="L94" s="203">
        <v>62.86</v>
      </c>
      <c r="M94" s="203">
        <v>0</v>
      </c>
      <c r="N94" s="203">
        <v>28.9</v>
      </c>
      <c r="O94" s="203">
        <v>48.53</v>
      </c>
      <c r="P94" s="203">
        <v>58.72</v>
      </c>
      <c r="Q94" s="203">
        <v>2.67</v>
      </c>
      <c r="R94" s="203">
        <v>10.37</v>
      </c>
      <c r="S94" s="203">
        <v>6.45</v>
      </c>
      <c r="T94" s="203">
        <v>0</v>
      </c>
      <c r="U94" s="203">
        <v>234.74</v>
      </c>
      <c r="V94" s="203">
        <v>5.17</v>
      </c>
      <c r="W94" s="203">
        <v>10.84</v>
      </c>
      <c r="X94" s="203">
        <v>36.090000000000003</v>
      </c>
      <c r="Y94" s="203">
        <v>0</v>
      </c>
      <c r="Z94" s="203">
        <v>68.09</v>
      </c>
      <c r="AA94" s="203">
        <v>22.07</v>
      </c>
      <c r="AB94" s="203">
        <v>0</v>
      </c>
      <c r="AC94" s="203">
        <v>7.63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5.3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49.89</v>
      </c>
      <c r="L95" s="203">
        <v>62.85</v>
      </c>
      <c r="M95" s="203">
        <v>0</v>
      </c>
      <c r="N95" s="203">
        <v>28.9</v>
      </c>
      <c r="O95" s="203">
        <v>48.53</v>
      </c>
      <c r="P95" s="203">
        <v>58.72</v>
      </c>
      <c r="Q95" s="203">
        <v>2.67</v>
      </c>
      <c r="R95" s="203">
        <v>10.37</v>
      </c>
      <c r="S95" s="203">
        <v>6.45</v>
      </c>
      <c r="T95" s="203">
        <v>0</v>
      </c>
      <c r="U95" s="203">
        <v>234.74</v>
      </c>
      <c r="V95" s="203">
        <v>5.17</v>
      </c>
      <c r="W95" s="203">
        <v>10.84</v>
      </c>
      <c r="X95" s="203">
        <v>36.090000000000003</v>
      </c>
      <c r="Y95" s="203">
        <v>0</v>
      </c>
      <c r="Z95" s="203">
        <v>68.09</v>
      </c>
      <c r="AA95" s="203">
        <v>22.07</v>
      </c>
      <c r="AB95" s="203">
        <v>0</v>
      </c>
      <c r="AC95" s="203">
        <v>7.63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5.3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49.89</v>
      </c>
      <c r="L96" s="203">
        <v>62.85</v>
      </c>
      <c r="M96" s="203">
        <v>0</v>
      </c>
      <c r="N96" s="203">
        <v>28.9</v>
      </c>
      <c r="O96" s="203">
        <v>48.53</v>
      </c>
      <c r="P96" s="203">
        <v>58.72</v>
      </c>
      <c r="Q96" s="203">
        <v>2.67</v>
      </c>
      <c r="R96" s="203">
        <v>10.37</v>
      </c>
      <c r="S96" s="203">
        <v>6.45</v>
      </c>
      <c r="T96" s="203">
        <v>0</v>
      </c>
      <c r="U96" s="203">
        <v>234.74</v>
      </c>
      <c r="V96" s="203">
        <v>5.17</v>
      </c>
      <c r="W96" s="203">
        <v>10.84</v>
      </c>
      <c r="X96" s="203">
        <v>36.090000000000003</v>
      </c>
      <c r="Y96" s="203">
        <v>0</v>
      </c>
      <c r="Z96" s="203">
        <v>68.09</v>
      </c>
      <c r="AA96" s="203">
        <v>22.07</v>
      </c>
      <c r="AB96" s="203">
        <v>0</v>
      </c>
      <c r="AC96" s="203">
        <v>7.63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5.3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49.89</v>
      </c>
      <c r="L97" s="203">
        <v>62.85</v>
      </c>
      <c r="M97" s="203">
        <v>0</v>
      </c>
      <c r="N97" s="203">
        <v>28.9</v>
      </c>
      <c r="O97" s="203">
        <v>48.53</v>
      </c>
      <c r="P97" s="203">
        <v>58.72</v>
      </c>
      <c r="Q97" s="203">
        <v>2.67</v>
      </c>
      <c r="R97" s="203">
        <v>10.37</v>
      </c>
      <c r="S97" s="203">
        <v>6.45</v>
      </c>
      <c r="T97" s="203">
        <v>0</v>
      </c>
      <c r="U97" s="203">
        <v>234.74</v>
      </c>
      <c r="V97" s="203">
        <v>5.17</v>
      </c>
      <c r="W97" s="203">
        <v>10.84</v>
      </c>
      <c r="X97" s="203">
        <v>36.090000000000003</v>
      </c>
      <c r="Y97" s="203">
        <v>0</v>
      </c>
      <c r="Z97" s="203">
        <v>68.09</v>
      </c>
      <c r="AA97" s="203">
        <v>22.07</v>
      </c>
      <c r="AB97" s="203">
        <v>0</v>
      </c>
      <c r="AC97" s="203">
        <v>7.63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5.3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49.89</v>
      </c>
      <c r="L98" s="203">
        <v>62.85</v>
      </c>
      <c r="M98" s="203">
        <v>0</v>
      </c>
      <c r="N98" s="203">
        <v>28.9</v>
      </c>
      <c r="O98" s="203">
        <v>48.53</v>
      </c>
      <c r="P98" s="203">
        <v>58.72</v>
      </c>
      <c r="Q98" s="203">
        <v>2.67</v>
      </c>
      <c r="R98" s="203">
        <v>10.37</v>
      </c>
      <c r="S98" s="203">
        <v>6.45</v>
      </c>
      <c r="T98" s="203">
        <v>0</v>
      </c>
      <c r="U98" s="203">
        <v>234.74</v>
      </c>
      <c r="V98" s="203">
        <v>5.17</v>
      </c>
      <c r="W98" s="203">
        <v>10.84</v>
      </c>
      <c r="X98" s="203">
        <v>36.090000000000003</v>
      </c>
      <c r="Y98" s="203">
        <v>0</v>
      </c>
      <c r="Z98" s="203">
        <v>68.09</v>
      </c>
      <c r="AA98" s="203">
        <v>22.07</v>
      </c>
      <c r="AB98" s="203">
        <v>0</v>
      </c>
      <c r="AC98" s="203">
        <v>7.63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5.3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1.0630350000000002</v>
      </c>
      <c r="L99">
        <f t="shared" si="0"/>
        <v>1.1836225000000007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1.4092800000000003</v>
      </c>
      <c r="Q99">
        <f t="shared" si="0"/>
        <v>5.7359999999999953E-2</v>
      </c>
      <c r="R99">
        <f t="shared" si="0"/>
        <v>0.2211375000000001</v>
      </c>
      <c r="S99">
        <f t="shared" si="0"/>
        <v>0.1449975</v>
      </c>
      <c r="T99">
        <f t="shared" si="0"/>
        <v>0</v>
      </c>
      <c r="U99">
        <f t="shared" si="0"/>
        <v>5.6337600000000077</v>
      </c>
      <c r="V99">
        <f t="shared" si="0"/>
        <v>8.3369999999999972E-2</v>
      </c>
      <c r="W99">
        <f t="shared" si="0"/>
        <v>0.25673500000000027</v>
      </c>
      <c r="X99">
        <f t="shared" si="0"/>
        <v>0.86616000000000104</v>
      </c>
      <c r="Y99">
        <f t="shared" si="0"/>
        <v>0</v>
      </c>
      <c r="Z99">
        <f t="shared" si="0"/>
        <v>1.4318650000000011</v>
      </c>
      <c r="AA99">
        <f t="shared" si="0"/>
        <v>0.52967999999999971</v>
      </c>
      <c r="AB99">
        <f t="shared" si="0"/>
        <v>0</v>
      </c>
      <c r="AC99">
        <f t="shared" si="0"/>
        <v>0.2102574999999999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0.1628474999999997</v>
      </c>
      <c r="AJ99">
        <f t="shared" si="0"/>
        <v>0</v>
      </c>
      <c r="AK99">
        <f t="shared" si="0"/>
        <v>1.1876600000000017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0.3037524999999997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444.01</v>
      </c>
      <c r="M3" s="203">
        <v>26.6</v>
      </c>
      <c r="N3" s="203">
        <v>34.909999999999997</v>
      </c>
      <c r="O3" s="203">
        <v>0</v>
      </c>
      <c r="P3" s="203">
        <v>36.36</v>
      </c>
      <c r="Q3" s="203">
        <v>3.23</v>
      </c>
      <c r="R3" s="203">
        <v>12.53</v>
      </c>
      <c r="S3" s="203">
        <v>7.8</v>
      </c>
      <c r="T3" s="203">
        <v>0</v>
      </c>
      <c r="U3" s="203">
        <v>51.57</v>
      </c>
      <c r="V3" s="203">
        <v>3.81</v>
      </c>
      <c r="W3" s="203">
        <v>13.27</v>
      </c>
      <c r="X3" s="203">
        <v>43.6</v>
      </c>
      <c r="Y3" s="203">
        <v>0</v>
      </c>
      <c r="Z3" s="203">
        <v>74.84</v>
      </c>
      <c r="AA3" s="203">
        <v>26.65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6.05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444.01</v>
      </c>
      <c r="M4" s="203">
        <v>26.6</v>
      </c>
      <c r="N4" s="203">
        <v>34.909999999999997</v>
      </c>
      <c r="O4" s="203">
        <v>0</v>
      </c>
      <c r="P4" s="203">
        <v>36.36</v>
      </c>
      <c r="Q4" s="203">
        <v>3.23</v>
      </c>
      <c r="R4" s="203">
        <v>12.53</v>
      </c>
      <c r="S4" s="203">
        <v>7.8</v>
      </c>
      <c r="T4" s="203">
        <v>0</v>
      </c>
      <c r="U4" s="203">
        <v>51.57</v>
      </c>
      <c r="V4" s="203">
        <v>3.81</v>
      </c>
      <c r="W4" s="203">
        <v>13.27</v>
      </c>
      <c r="X4" s="203">
        <v>43.6</v>
      </c>
      <c r="Y4" s="203">
        <v>0</v>
      </c>
      <c r="Z4" s="203">
        <v>74.84</v>
      </c>
      <c r="AA4" s="203">
        <v>26.65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6.05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444.01</v>
      </c>
      <c r="M5" s="203">
        <v>26.6</v>
      </c>
      <c r="N5" s="203">
        <v>34.909999999999997</v>
      </c>
      <c r="O5" s="203">
        <v>0</v>
      </c>
      <c r="P5" s="203">
        <v>36.36</v>
      </c>
      <c r="Q5" s="203">
        <v>3.23</v>
      </c>
      <c r="R5" s="203">
        <v>12.53</v>
      </c>
      <c r="S5" s="203">
        <v>7.8</v>
      </c>
      <c r="T5" s="203">
        <v>0</v>
      </c>
      <c r="U5" s="203">
        <v>51.57</v>
      </c>
      <c r="V5" s="203">
        <v>3.8</v>
      </c>
      <c r="W5" s="203">
        <v>13.27</v>
      </c>
      <c r="X5" s="203">
        <v>43.6</v>
      </c>
      <c r="Y5" s="203">
        <v>0</v>
      </c>
      <c r="Z5" s="203">
        <v>74.84</v>
      </c>
      <c r="AA5" s="203">
        <v>26.65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6.05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444.01</v>
      </c>
      <c r="M6" s="203">
        <v>26.6</v>
      </c>
      <c r="N6" s="203">
        <v>34.909999999999997</v>
      </c>
      <c r="O6" s="203">
        <v>0</v>
      </c>
      <c r="P6" s="203">
        <v>36.36</v>
      </c>
      <c r="Q6" s="203">
        <v>3.23</v>
      </c>
      <c r="R6" s="203">
        <v>12.53</v>
      </c>
      <c r="S6" s="203">
        <v>7.8</v>
      </c>
      <c r="T6" s="203">
        <v>0</v>
      </c>
      <c r="U6" s="203">
        <v>51.57</v>
      </c>
      <c r="V6" s="203">
        <v>3.8</v>
      </c>
      <c r="W6" s="203">
        <v>13.27</v>
      </c>
      <c r="X6" s="203">
        <v>43.6</v>
      </c>
      <c r="Y6" s="203">
        <v>0</v>
      </c>
      <c r="Z6" s="203">
        <v>74.84</v>
      </c>
      <c r="AA6" s="203">
        <v>26.65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6.05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444.01</v>
      </c>
      <c r="M7" s="203">
        <v>26.6</v>
      </c>
      <c r="N7" s="203">
        <v>34.909999999999997</v>
      </c>
      <c r="O7" s="203">
        <v>0</v>
      </c>
      <c r="P7" s="203">
        <v>36.36</v>
      </c>
      <c r="Q7" s="203">
        <v>3.23</v>
      </c>
      <c r="R7" s="203">
        <v>12.53</v>
      </c>
      <c r="S7" s="203">
        <v>7.8</v>
      </c>
      <c r="T7" s="203">
        <v>0</v>
      </c>
      <c r="U7" s="203">
        <v>51.57</v>
      </c>
      <c r="V7" s="203">
        <v>3.8</v>
      </c>
      <c r="W7" s="203">
        <v>13.27</v>
      </c>
      <c r="X7" s="203">
        <v>43.6</v>
      </c>
      <c r="Y7" s="203">
        <v>0</v>
      </c>
      <c r="Z7" s="203">
        <v>74.84</v>
      </c>
      <c r="AA7" s="203">
        <v>26.65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6.56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444.01</v>
      </c>
      <c r="M8" s="203">
        <v>26.6</v>
      </c>
      <c r="N8" s="203">
        <v>34.909999999999997</v>
      </c>
      <c r="O8" s="203">
        <v>0</v>
      </c>
      <c r="P8" s="203">
        <v>36.36</v>
      </c>
      <c r="Q8" s="203">
        <v>3.23</v>
      </c>
      <c r="R8" s="203">
        <v>12.53</v>
      </c>
      <c r="S8" s="203">
        <v>7.8</v>
      </c>
      <c r="T8" s="203">
        <v>0</v>
      </c>
      <c r="U8" s="203">
        <v>51.57</v>
      </c>
      <c r="V8" s="203">
        <v>3.8</v>
      </c>
      <c r="W8" s="203">
        <v>13.27</v>
      </c>
      <c r="X8" s="203">
        <v>43.6</v>
      </c>
      <c r="Y8" s="203">
        <v>0</v>
      </c>
      <c r="Z8" s="203">
        <v>74.84</v>
      </c>
      <c r="AA8" s="203">
        <v>26.65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6.56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385.32</v>
      </c>
      <c r="M9" s="203">
        <v>26.6</v>
      </c>
      <c r="N9" s="203">
        <v>34.909999999999997</v>
      </c>
      <c r="O9" s="203">
        <v>0</v>
      </c>
      <c r="P9" s="203">
        <v>36.36</v>
      </c>
      <c r="Q9" s="203">
        <v>3.23</v>
      </c>
      <c r="R9" s="203">
        <v>12.53</v>
      </c>
      <c r="S9" s="203">
        <v>7.8</v>
      </c>
      <c r="T9" s="203">
        <v>0</v>
      </c>
      <c r="U9" s="203">
        <v>51.57</v>
      </c>
      <c r="V9" s="203">
        <v>3.6</v>
      </c>
      <c r="W9" s="203">
        <v>13.27</v>
      </c>
      <c r="X9" s="203">
        <v>43.6</v>
      </c>
      <c r="Y9" s="203">
        <v>0</v>
      </c>
      <c r="Z9" s="203">
        <v>74.84</v>
      </c>
      <c r="AA9" s="203">
        <v>26.65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6.56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337.15</v>
      </c>
      <c r="M10" s="203">
        <v>26.6</v>
      </c>
      <c r="N10" s="203">
        <v>34.909999999999997</v>
      </c>
      <c r="O10" s="203">
        <v>0</v>
      </c>
      <c r="P10" s="203">
        <v>36.36</v>
      </c>
      <c r="Q10" s="203">
        <v>3.23</v>
      </c>
      <c r="R10" s="203">
        <v>12.53</v>
      </c>
      <c r="S10" s="203">
        <v>7.8</v>
      </c>
      <c r="T10" s="203">
        <v>0</v>
      </c>
      <c r="U10" s="203">
        <v>51.57</v>
      </c>
      <c r="V10" s="203">
        <v>3.6</v>
      </c>
      <c r="W10" s="203">
        <v>13.27</v>
      </c>
      <c r="X10" s="203">
        <v>43.6</v>
      </c>
      <c r="Y10" s="203">
        <v>0</v>
      </c>
      <c r="Z10" s="203">
        <v>74.84</v>
      </c>
      <c r="AA10" s="203">
        <v>26.65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6.56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288.99</v>
      </c>
      <c r="M11" s="203">
        <v>26.6</v>
      </c>
      <c r="N11" s="203">
        <v>34.909999999999997</v>
      </c>
      <c r="O11" s="203">
        <v>0</v>
      </c>
      <c r="P11" s="203">
        <v>36.36</v>
      </c>
      <c r="Q11" s="203">
        <v>3.23</v>
      </c>
      <c r="R11" s="203">
        <v>12.53</v>
      </c>
      <c r="S11" s="203">
        <v>7.8</v>
      </c>
      <c r="T11" s="203">
        <v>0</v>
      </c>
      <c r="U11" s="203">
        <v>51.57</v>
      </c>
      <c r="V11" s="203">
        <v>3.28</v>
      </c>
      <c r="W11" s="203">
        <v>13.27</v>
      </c>
      <c r="X11" s="203">
        <v>43.6</v>
      </c>
      <c r="Y11" s="203">
        <v>0</v>
      </c>
      <c r="Z11" s="203">
        <v>74.84</v>
      </c>
      <c r="AA11" s="203">
        <v>26.65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6.56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260.08999999999997</v>
      </c>
      <c r="M12" s="203">
        <v>26.6</v>
      </c>
      <c r="N12" s="203">
        <v>34.909999999999997</v>
      </c>
      <c r="O12" s="203">
        <v>0</v>
      </c>
      <c r="P12" s="203">
        <v>36.36</v>
      </c>
      <c r="Q12" s="203">
        <v>3.23</v>
      </c>
      <c r="R12" s="203">
        <v>12.53</v>
      </c>
      <c r="S12" s="203">
        <v>7.8</v>
      </c>
      <c r="T12" s="203">
        <v>0</v>
      </c>
      <c r="U12" s="203">
        <v>51.57</v>
      </c>
      <c r="V12" s="203">
        <v>3.28</v>
      </c>
      <c r="W12" s="203">
        <v>13.27</v>
      </c>
      <c r="X12" s="203">
        <v>43.6</v>
      </c>
      <c r="Y12" s="203">
        <v>0</v>
      </c>
      <c r="Z12" s="203">
        <v>74.84</v>
      </c>
      <c r="AA12" s="203">
        <v>26.65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6.56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260.08999999999997</v>
      </c>
      <c r="M13" s="203">
        <v>26.6</v>
      </c>
      <c r="N13" s="203">
        <v>34.909999999999997</v>
      </c>
      <c r="O13" s="203">
        <v>0</v>
      </c>
      <c r="P13" s="203">
        <v>36.36</v>
      </c>
      <c r="Q13" s="203">
        <v>3.23</v>
      </c>
      <c r="R13" s="203">
        <v>12.53</v>
      </c>
      <c r="S13" s="203">
        <v>7.8</v>
      </c>
      <c r="T13" s="203">
        <v>0</v>
      </c>
      <c r="U13" s="203">
        <v>51.57</v>
      </c>
      <c r="V13" s="203">
        <v>3.28</v>
      </c>
      <c r="W13" s="203">
        <v>13.27</v>
      </c>
      <c r="X13" s="203">
        <v>43.6</v>
      </c>
      <c r="Y13" s="203">
        <v>0</v>
      </c>
      <c r="Z13" s="203">
        <v>38.53</v>
      </c>
      <c r="AA13" s="203">
        <v>26.65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6.56</v>
      </c>
      <c r="AJ13" s="203">
        <v>0</v>
      </c>
      <c r="AK13" s="203">
        <v>50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260.08999999999997</v>
      </c>
      <c r="M14" s="203">
        <v>26.6</v>
      </c>
      <c r="N14" s="203">
        <v>34.909999999999997</v>
      </c>
      <c r="O14" s="203">
        <v>0</v>
      </c>
      <c r="P14" s="203">
        <v>36.36</v>
      </c>
      <c r="Q14" s="203">
        <v>3.23</v>
      </c>
      <c r="R14" s="203">
        <v>12.53</v>
      </c>
      <c r="S14" s="203">
        <v>7.8</v>
      </c>
      <c r="T14" s="203">
        <v>0</v>
      </c>
      <c r="U14" s="203">
        <v>51.57</v>
      </c>
      <c r="V14" s="203">
        <v>3.28</v>
      </c>
      <c r="W14" s="203">
        <v>13.27</v>
      </c>
      <c r="X14" s="203">
        <v>43.6</v>
      </c>
      <c r="Y14" s="203">
        <v>0</v>
      </c>
      <c r="Z14" s="203">
        <v>38.53</v>
      </c>
      <c r="AA14" s="203">
        <v>26.65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6.56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260.08999999999997</v>
      </c>
      <c r="M15" s="203">
        <v>26.6</v>
      </c>
      <c r="N15" s="203">
        <v>34.909999999999997</v>
      </c>
      <c r="O15" s="203">
        <v>0</v>
      </c>
      <c r="P15" s="203">
        <v>36.36</v>
      </c>
      <c r="Q15" s="203">
        <v>3.23</v>
      </c>
      <c r="R15" s="203">
        <v>12.53</v>
      </c>
      <c r="S15" s="203">
        <v>7.8</v>
      </c>
      <c r="T15" s="203">
        <v>0</v>
      </c>
      <c r="U15" s="203">
        <v>51.57</v>
      </c>
      <c r="V15" s="203">
        <v>3.28</v>
      </c>
      <c r="W15" s="203">
        <v>13.27</v>
      </c>
      <c r="X15" s="203">
        <v>43.6</v>
      </c>
      <c r="Y15" s="203">
        <v>0</v>
      </c>
      <c r="Z15" s="203">
        <v>38.53</v>
      </c>
      <c r="AA15" s="203">
        <v>26.65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6.56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2.84</v>
      </c>
      <c r="L16" s="203">
        <v>260.08999999999997</v>
      </c>
      <c r="M16" s="203">
        <v>26.6</v>
      </c>
      <c r="N16" s="203">
        <v>34.909999999999997</v>
      </c>
      <c r="O16" s="203">
        <v>0</v>
      </c>
      <c r="P16" s="203">
        <v>36.36</v>
      </c>
      <c r="Q16" s="203">
        <v>3.23</v>
      </c>
      <c r="R16" s="203">
        <v>12.53</v>
      </c>
      <c r="S16" s="203">
        <v>7.8</v>
      </c>
      <c r="T16" s="203">
        <v>0</v>
      </c>
      <c r="U16" s="203">
        <v>51.57</v>
      </c>
      <c r="V16" s="203">
        <v>3.28</v>
      </c>
      <c r="W16" s="203">
        <v>13.27</v>
      </c>
      <c r="X16" s="203">
        <v>43.6</v>
      </c>
      <c r="Y16" s="203">
        <v>0</v>
      </c>
      <c r="Z16" s="203">
        <v>38.53</v>
      </c>
      <c r="AA16" s="203">
        <v>26.65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6.56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2.84</v>
      </c>
      <c r="L17" s="203">
        <v>260.08999999999997</v>
      </c>
      <c r="M17" s="203">
        <v>26.6</v>
      </c>
      <c r="N17" s="203">
        <v>34.909999999999997</v>
      </c>
      <c r="O17" s="203">
        <v>0</v>
      </c>
      <c r="P17" s="203">
        <v>36.36</v>
      </c>
      <c r="Q17" s="203">
        <v>3.23</v>
      </c>
      <c r="R17" s="203">
        <v>12.53</v>
      </c>
      <c r="S17" s="203">
        <v>7.8</v>
      </c>
      <c r="T17" s="203">
        <v>0</v>
      </c>
      <c r="U17" s="203">
        <v>51.57</v>
      </c>
      <c r="V17" s="203">
        <v>3.28</v>
      </c>
      <c r="W17" s="203">
        <v>13.27</v>
      </c>
      <c r="X17" s="203">
        <v>43.6</v>
      </c>
      <c r="Y17" s="203">
        <v>0</v>
      </c>
      <c r="Z17" s="203">
        <v>38.53</v>
      </c>
      <c r="AA17" s="203">
        <v>26.65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6.56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2.84</v>
      </c>
      <c r="L18" s="203">
        <v>260.08999999999997</v>
      </c>
      <c r="M18" s="203">
        <v>26.6</v>
      </c>
      <c r="N18" s="203">
        <v>34.909999999999997</v>
      </c>
      <c r="O18" s="203">
        <v>0</v>
      </c>
      <c r="P18" s="203">
        <v>36.36</v>
      </c>
      <c r="Q18" s="203">
        <v>3.23</v>
      </c>
      <c r="R18" s="203">
        <v>12.53</v>
      </c>
      <c r="S18" s="203">
        <v>7.8</v>
      </c>
      <c r="T18" s="203">
        <v>0</v>
      </c>
      <c r="U18" s="203">
        <v>51.57</v>
      </c>
      <c r="V18" s="203">
        <v>3.28</v>
      </c>
      <c r="W18" s="203">
        <v>13.27</v>
      </c>
      <c r="X18" s="203">
        <v>43.6</v>
      </c>
      <c r="Y18" s="203">
        <v>0</v>
      </c>
      <c r="Z18" s="203">
        <v>38.53</v>
      </c>
      <c r="AA18" s="203">
        <v>26.65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6.56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260.08999999999997</v>
      </c>
      <c r="M19" s="203">
        <v>26.6</v>
      </c>
      <c r="N19" s="203">
        <v>34.909999999999997</v>
      </c>
      <c r="O19" s="203">
        <v>0</v>
      </c>
      <c r="P19" s="203">
        <v>36.36</v>
      </c>
      <c r="Q19" s="203">
        <v>3.23</v>
      </c>
      <c r="R19" s="203">
        <v>12.53</v>
      </c>
      <c r="S19" s="203">
        <v>7.8</v>
      </c>
      <c r="T19" s="203">
        <v>0</v>
      </c>
      <c r="U19" s="203">
        <v>51.57</v>
      </c>
      <c r="V19" s="203">
        <v>3.28</v>
      </c>
      <c r="W19" s="203">
        <v>13.27</v>
      </c>
      <c r="X19" s="203">
        <v>43.6</v>
      </c>
      <c r="Y19" s="203">
        <v>0</v>
      </c>
      <c r="Z19" s="203">
        <v>38.53</v>
      </c>
      <c r="AA19" s="203">
        <v>26.65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2.84</v>
      </c>
      <c r="L20" s="203">
        <v>260.08999999999997</v>
      </c>
      <c r="M20" s="203">
        <v>26.6</v>
      </c>
      <c r="N20" s="203">
        <v>34.909999999999997</v>
      </c>
      <c r="O20" s="203">
        <v>0</v>
      </c>
      <c r="P20" s="203">
        <v>36.36</v>
      </c>
      <c r="Q20" s="203">
        <v>3.23</v>
      </c>
      <c r="R20" s="203">
        <v>12.53</v>
      </c>
      <c r="S20" s="203">
        <v>7.8</v>
      </c>
      <c r="T20" s="203">
        <v>0</v>
      </c>
      <c r="U20" s="203">
        <v>51.57</v>
      </c>
      <c r="V20" s="203">
        <v>3.28</v>
      </c>
      <c r="W20" s="203">
        <v>13.27</v>
      </c>
      <c r="X20" s="203">
        <v>43.6</v>
      </c>
      <c r="Y20" s="203">
        <v>0</v>
      </c>
      <c r="Z20" s="203">
        <v>38.53</v>
      </c>
      <c r="AA20" s="203">
        <v>26.65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260.08999999999997</v>
      </c>
      <c r="M21" s="203">
        <v>26.6</v>
      </c>
      <c r="N21" s="203">
        <v>34.909999999999997</v>
      </c>
      <c r="O21" s="203">
        <v>0</v>
      </c>
      <c r="P21" s="203">
        <v>36.36</v>
      </c>
      <c r="Q21" s="203">
        <v>3.23</v>
      </c>
      <c r="R21" s="203">
        <v>12.53</v>
      </c>
      <c r="S21" s="203">
        <v>7.8</v>
      </c>
      <c r="T21" s="203">
        <v>0</v>
      </c>
      <c r="U21" s="203">
        <v>51.57</v>
      </c>
      <c r="V21" s="203">
        <v>3.28</v>
      </c>
      <c r="W21" s="203">
        <v>13.27</v>
      </c>
      <c r="X21" s="203">
        <v>43.6</v>
      </c>
      <c r="Y21" s="203">
        <v>0</v>
      </c>
      <c r="Z21" s="203">
        <v>38.53</v>
      </c>
      <c r="AA21" s="203">
        <v>26.65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327.52</v>
      </c>
      <c r="M22" s="203">
        <v>26.6</v>
      </c>
      <c r="N22" s="203">
        <v>34.909999999999997</v>
      </c>
      <c r="O22" s="203">
        <v>0</v>
      </c>
      <c r="P22" s="203">
        <v>36.36</v>
      </c>
      <c r="Q22" s="203">
        <v>3.23</v>
      </c>
      <c r="R22" s="203">
        <v>12.53</v>
      </c>
      <c r="S22" s="203">
        <v>7.8</v>
      </c>
      <c r="T22" s="203">
        <v>0</v>
      </c>
      <c r="U22" s="203">
        <v>51.57</v>
      </c>
      <c r="V22" s="203">
        <v>3.28</v>
      </c>
      <c r="W22" s="203">
        <v>13.27</v>
      </c>
      <c r="X22" s="203">
        <v>43.6</v>
      </c>
      <c r="Y22" s="203">
        <v>0</v>
      </c>
      <c r="Z22" s="203">
        <v>74.84</v>
      </c>
      <c r="AA22" s="203">
        <v>26.65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444.01</v>
      </c>
      <c r="M23" s="203">
        <v>26.6</v>
      </c>
      <c r="N23" s="203">
        <v>34.909999999999997</v>
      </c>
      <c r="O23" s="203">
        <v>0</v>
      </c>
      <c r="P23" s="203">
        <v>36.36</v>
      </c>
      <c r="Q23" s="203">
        <v>3.23</v>
      </c>
      <c r="R23" s="203">
        <v>12.53</v>
      </c>
      <c r="S23" s="203">
        <v>7.8</v>
      </c>
      <c r="T23" s="203">
        <v>0</v>
      </c>
      <c r="U23" s="203">
        <v>51.57</v>
      </c>
      <c r="V23" s="203">
        <v>3.28</v>
      </c>
      <c r="W23" s="203">
        <v>13.27</v>
      </c>
      <c r="X23" s="203">
        <v>43.6</v>
      </c>
      <c r="Y23" s="203">
        <v>0</v>
      </c>
      <c r="Z23" s="203">
        <v>74.84</v>
      </c>
      <c r="AA23" s="203">
        <v>26.65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6.75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444.01</v>
      </c>
      <c r="M24" s="203">
        <v>26.6</v>
      </c>
      <c r="N24" s="203">
        <v>34.909999999999997</v>
      </c>
      <c r="O24" s="203">
        <v>0</v>
      </c>
      <c r="P24" s="203">
        <v>36.36</v>
      </c>
      <c r="Q24" s="203">
        <v>3.23</v>
      </c>
      <c r="R24" s="203">
        <v>12.53</v>
      </c>
      <c r="S24" s="203">
        <v>7.8</v>
      </c>
      <c r="T24" s="203">
        <v>0</v>
      </c>
      <c r="U24" s="203">
        <v>51.57</v>
      </c>
      <c r="V24" s="203">
        <v>3.28</v>
      </c>
      <c r="W24" s="203">
        <v>13.27</v>
      </c>
      <c r="X24" s="203">
        <v>43.6</v>
      </c>
      <c r="Y24" s="203">
        <v>0</v>
      </c>
      <c r="Z24" s="203">
        <v>74.84</v>
      </c>
      <c r="AA24" s="203">
        <v>26.65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6.75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444.01</v>
      </c>
      <c r="M25" s="203">
        <v>26.6</v>
      </c>
      <c r="N25" s="203">
        <v>34.909999999999997</v>
      </c>
      <c r="O25" s="203">
        <v>0</v>
      </c>
      <c r="P25" s="203">
        <v>36.36</v>
      </c>
      <c r="Q25" s="203">
        <v>3.23</v>
      </c>
      <c r="R25" s="203">
        <v>12.53</v>
      </c>
      <c r="S25" s="203">
        <v>7.8</v>
      </c>
      <c r="T25" s="203">
        <v>0</v>
      </c>
      <c r="U25" s="203">
        <v>51.57</v>
      </c>
      <c r="V25" s="203">
        <v>3.28</v>
      </c>
      <c r="W25" s="203">
        <v>13.27</v>
      </c>
      <c r="X25" s="203">
        <v>43.6</v>
      </c>
      <c r="Y25" s="203">
        <v>0</v>
      </c>
      <c r="Z25" s="203">
        <v>74.84</v>
      </c>
      <c r="AA25" s="203">
        <v>26.65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7.13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444.01</v>
      </c>
      <c r="M26" s="203">
        <v>26.6</v>
      </c>
      <c r="N26" s="203">
        <v>34.909999999999997</v>
      </c>
      <c r="O26" s="203">
        <v>0</v>
      </c>
      <c r="P26" s="203">
        <v>36.36</v>
      </c>
      <c r="Q26" s="203">
        <v>3.23</v>
      </c>
      <c r="R26" s="203">
        <v>12.53</v>
      </c>
      <c r="S26" s="203">
        <v>7.8</v>
      </c>
      <c r="T26" s="203">
        <v>0</v>
      </c>
      <c r="U26" s="203">
        <v>51.57</v>
      </c>
      <c r="V26" s="203">
        <v>3.28</v>
      </c>
      <c r="W26" s="203">
        <v>13.27</v>
      </c>
      <c r="X26" s="203">
        <v>43.6</v>
      </c>
      <c r="Y26" s="203">
        <v>0</v>
      </c>
      <c r="Z26" s="203">
        <v>74.84</v>
      </c>
      <c r="AA26" s="203">
        <v>26.65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7.13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327.52</v>
      </c>
      <c r="M27" s="203">
        <v>26.6</v>
      </c>
      <c r="N27" s="203">
        <v>34.909999999999997</v>
      </c>
      <c r="O27" s="203">
        <v>0</v>
      </c>
      <c r="P27" s="203">
        <v>36.36</v>
      </c>
      <c r="Q27" s="203">
        <v>3.23</v>
      </c>
      <c r="R27" s="203">
        <v>12.53</v>
      </c>
      <c r="S27" s="203">
        <v>7.8</v>
      </c>
      <c r="T27" s="203">
        <v>0</v>
      </c>
      <c r="U27" s="203">
        <v>51.57</v>
      </c>
      <c r="V27" s="203">
        <v>3.28</v>
      </c>
      <c r="W27" s="203">
        <v>13.27</v>
      </c>
      <c r="X27" s="203">
        <v>43.6</v>
      </c>
      <c r="Y27" s="203">
        <v>0</v>
      </c>
      <c r="Z27" s="203">
        <v>38.53</v>
      </c>
      <c r="AA27" s="203">
        <v>26.65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7.13</v>
      </c>
      <c r="AJ27" s="203">
        <v>0</v>
      </c>
      <c r="AK27" s="203">
        <v>50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4.71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444.01</v>
      </c>
      <c r="M28" s="203">
        <v>26.6</v>
      </c>
      <c r="N28" s="203">
        <v>34.909999999999997</v>
      </c>
      <c r="O28" s="203">
        <v>0</v>
      </c>
      <c r="P28" s="203">
        <v>36.36</v>
      </c>
      <c r="Q28" s="203">
        <v>3.23</v>
      </c>
      <c r="R28" s="203">
        <v>12.53</v>
      </c>
      <c r="S28" s="203">
        <v>7.8</v>
      </c>
      <c r="T28" s="203">
        <v>0</v>
      </c>
      <c r="U28" s="203">
        <v>51.57</v>
      </c>
      <c r="V28" s="203">
        <v>3.28</v>
      </c>
      <c r="W28" s="203">
        <v>13.27</v>
      </c>
      <c r="X28" s="203">
        <v>43.6</v>
      </c>
      <c r="Y28" s="203">
        <v>0</v>
      </c>
      <c r="Z28" s="203">
        <v>74.84</v>
      </c>
      <c r="AA28" s="203">
        <v>26.65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7.13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10.08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444.01</v>
      </c>
      <c r="M29" s="203">
        <v>26.6</v>
      </c>
      <c r="N29" s="203">
        <v>34.909999999999997</v>
      </c>
      <c r="O29" s="203">
        <v>0</v>
      </c>
      <c r="P29" s="203">
        <v>36.36</v>
      </c>
      <c r="Q29" s="203">
        <v>3.23</v>
      </c>
      <c r="R29" s="203">
        <v>12.53</v>
      </c>
      <c r="S29" s="203">
        <v>7.8</v>
      </c>
      <c r="T29" s="203">
        <v>0</v>
      </c>
      <c r="U29" s="203">
        <v>51.57</v>
      </c>
      <c r="V29" s="203">
        <v>3.28</v>
      </c>
      <c r="W29" s="203">
        <v>13.27</v>
      </c>
      <c r="X29" s="203">
        <v>43.6</v>
      </c>
      <c r="Y29" s="203">
        <v>0</v>
      </c>
      <c r="Z29" s="203">
        <v>74.84</v>
      </c>
      <c r="AA29" s="203">
        <v>26.65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7.13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11.15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444.01</v>
      </c>
      <c r="M30" s="203">
        <v>26.6</v>
      </c>
      <c r="N30" s="203">
        <v>34.909999999999997</v>
      </c>
      <c r="O30" s="203">
        <v>0</v>
      </c>
      <c r="P30" s="203">
        <v>36.36</v>
      </c>
      <c r="Q30" s="203">
        <v>3.23</v>
      </c>
      <c r="R30" s="203">
        <v>12.53</v>
      </c>
      <c r="S30" s="203">
        <v>7.8</v>
      </c>
      <c r="T30" s="203">
        <v>0</v>
      </c>
      <c r="U30" s="203">
        <v>51.57</v>
      </c>
      <c r="V30" s="203">
        <v>3.28</v>
      </c>
      <c r="W30" s="203">
        <v>13.27</v>
      </c>
      <c r="X30" s="203">
        <v>43.6</v>
      </c>
      <c r="Y30" s="203">
        <v>0</v>
      </c>
      <c r="Z30" s="203">
        <v>71.41</v>
      </c>
      <c r="AA30" s="203">
        <v>26.65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7.13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14.2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444.01</v>
      </c>
      <c r="M31" s="203">
        <v>26.6</v>
      </c>
      <c r="N31" s="203">
        <v>34.909999999999997</v>
      </c>
      <c r="O31" s="203">
        <v>0</v>
      </c>
      <c r="P31" s="203">
        <v>36.36</v>
      </c>
      <c r="Q31" s="203">
        <v>3.23</v>
      </c>
      <c r="R31" s="203">
        <v>12.53</v>
      </c>
      <c r="S31" s="203">
        <v>7.8</v>
      </c>
      <c r="T31" s="203">
        <v>0</v>
      </c>
      <c r="U31" s="203">
        <v>51.57</v>
      </c>
      <c r="V31" s="203">
        <v>3.28</v>
      </c>
      <c r="W31" s="203">
        <v>13.27</v>
      </c>
      <c r="X31" s="203">
        <v>43.6</v>
      </c>
      <c r="Y31" s="203">
        <v>0</v>
      </c>
      <c r="Z31" s="203">
        <v>74.84</v>
      </c>
      <c r="AA31" s="203">
        <v>26.65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7.13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444.01</v>
      </c>
      <c r="M32" s="203">
        <v>26.6</v>
      </c>
      <c r="N32" s="203">
        <v>34.909999999999997</v>
      </c>
      <c r="O32" s="203">
        <v>0</v>
      </c>
      <c r="P32" s="203">
        <v>36.36</v>
      </c>
      <c r="Q32" s="203">
        <v>3.23</v>
      </c>
      <c r="R32" s="203">
        <v>12.53</v>
      </c>
      <c r="S32" s="203">
        <v>7.8</v>
      </c>
      <c r="T32" s="203">
        <v>0</v>
      </c>
      <c r="U32" s="203">
        <v>51.57</v>
      </c>
      <c r="V32" s="203">
        <v>3.28</v>
      </c>
      <c r="W32" s="203">
        <v>13.27</v>
      </c>
      <c r="X32" s="203">
        <v>43.6</v>
      </c>
      <c r="Y32" s="203">
        <v>0</v>
      </c>
      <c r="Z32" s="203">
        <v>74.84</v>
      </c>
      <c r="AA32" s="203">
        <v>26.65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7.13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444.01</v>
      </c>
      <c r="M33" s="203">
        <v>26.6</v>
      </c>
      <c r="N33" s="203">
        <v>34.909999999999997</v>
      </c>
      <c r="O33" s="203">
        <v>0</v>
      </c>
      <c r="P33" s="203">
        <v>36.36</v>
      </c>
      <c r="Q33" s="203">
        <v>3.23</v>
      </c>
      <c r="R33" s="203">
        <v>12.53</v>
      </c>
      <c r="S33" s="203">
        <v>7.8</v>
      </c>
      <c r="T33" s="203">
        <v>0</v>
      </c>
      <c r="U33" s="203">
        <v>51.57</v>
      </c>
      <c r="V33" s="203">
        <v>3.28</v>
      </c>
      <c r="W33" s="203">
        <v>13.27</v>
      </c>
      <c r="X33" s="203">
        <v>43.6</v>
      </c>
      <c r="Y33" s="203">
        <v>0</v>
      </c>
      <c r="Z33" s="203">
        <v>74.84</v>
      </c>
      <c r="AA33" s="203">
        <v>26.65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7.13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327.52</v>
      </c>
      <c r="M34" s="203">
        <v>26.6</v>
      </c>
      <c r="N34" s="203">
        <v>34.909999999999997</v>
      </c>
      <c r="O34" s="203">
        <v>0</v>
      </c>
      <c r="P34" s="203">
        <v>36.36</v>
      </c>
      <c r="Q34" s="203">
        <v>3.23</v>
      </c>
      <c r="R34" s="203">
        <v>12.53</v>
      </c>
      <c r="S34" s="203">
        <v>7.8</v>
      </c>
      <c r="T34" s="203">
        <v>0</v>
      </c>
      <c r="U34" s="203">
        <v>51.57</v>
      </c>
      <c r="V34" s="203">
        <v>3.28</v>
      </c>
      <c r="W34" s="203">
        <v>13.27</v>
      </c>
      <c r="X34" s="203">
        <v>43.6</v>
      </c>
      <c r="Y34" s="203">
        <v>0</v>
      </c>
      <c r="Z34" s="203">
        <v>38.53</v>
      </c>
      <c r="AA34" s="203">
        <v>26.65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7.13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260.08999999999997</v>
      </c>
      <c r="M35" s="203">
        <v>26.6</v>
      </c>
      <c r="N35" s="203">
        <v>34.909999999999997</v>
      </c>
      <c r="O35" s="203">
        <v>0</v>
      </c>
      <c r="P35" s="203">
        <v>36.36</v>
      </c>
      <c r="Q35" s="203">
        <v>3.23</v>
      </c>
      <c r="R35" s="203">
        <v>12.53</v>
      </c>
      <c r="S35" s="203">
        <v>7.8</v>
      </c>
      <c r="T35" s="203">
        <v>0</v>
      </c>
      <c r="U35" s="203">
        <v>51.57</v>
      </c>
      <c r="V35" s="203">
        <v>3.28</v>
      </c>
      <c r="W35" s="203">
        <v>13.27</v>
      </c>
      <c r="X35" s="203">
        <v>43.6</v>
      </c>
      <c r="Y35" s="203">
        <v>0</v>
      </c>
      <c r="Z35" s="203">
        <v>38.53</v>
      </c>
      <c r="AA35" s="203">
        <v>26.65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6.94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2.84</v>
      </c>
      <c r="L36" s="203">
        <v>260.08999999999997</v>
      </c>
      <c r="M36" s="203">
        <v>26.6</v>
      </c>
      <c r="N36" s="203">
        <v>34.909999999999997</v>
      </c>
      <c r="O36" s="203">
        <v>0</v>
      </c>
      <c r="P36" s="203">
        <v>36.36</v>
      </c>
      <c r="Q36" s="203">
        <v>3.23</v>
      </c>
      <c r="R36" s="203">
        <v>12.53</v>
      </c>
      <c r="S36" s="203">
        <v>7.8</v>
      </c>
      <c r="T36" s="203">
        <v>0</v>
      </c>
      <c r="U36" s="203">
        <v>51.57</v>
      </c>
      <c r="V36" s="203">
        <v>3.28</v>
      </c>
      <c r="W36" s="203">
        <v>13.27</v>
      </c>
      <c r="X36" s="203">
        <v>43.6</v>
      </c>
      <c r="Y36" s="203">
        <v>0</v>
      </c>
      <c r="Z36" s="203">
        <v>38.53</v>
      </c>
      <c r="AA36" s="203">
        <v>26.65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6.94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2.84</v>
      </c>
      <c r="L37" s="203">
        <v>308.25</v>
      </c>
      <c r="M37" s="203">
        <v>26.6</v>
      </c>
      <c r="N37" s="203">
        <v>34.909999999999997</v>
      </c>
      <c r="O37" s="203">
        <v>0</v>
      </c>
      <c r="P37" s="203">
        <v>36.36</v>
      </c>
      <c r="Q37" s="203">
        <v>3.23</v>
      </c>
      <c r="R37" s="203">
        <v>12.53</v>
      </c>
      <c r="S37" s="203">
        <v>7.8</v>
      </c>
      <c r="T37" s="203">
        <v>0</v>
      </c>
      <c r="U37" s="203">
        <v>51.57</v>
      </c>
      <c r="V37" s="203">
        <v>3.28</v>
      </c>
      <c r="W37" s="203">
        <v>13.27</v>
      </c>
      <c r="X37" s="203">
        <v>43.6</v>
      </c>
      <c r="Y37" s="203">
        <v>0</v>
      </c>
      <c r="Z37" s="203">
        <v>37.35</v>
      </c>
      <c r="AA37" s="203">
        <v>26.65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6.94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2.84</v>
      </c>
      <c r="L38" s="203">
        <v>308.25</v>
      </c>
      <c r="M38" s="203">
        <v>26.6</v>
      </c>
      <c r="N38" s="203">
        <v>34.909999999999997</v>
      </c>
      <c r="O38" s="203">
        <v>0</v>
      </c>
      <c r="P38" s="203">
        <v>36.36</v>
      </c>
      <c r="Q38" s="203">
        <v>3.23</v>
      </c>
      <c r="R38" s="203">
        <v>12.53</v>
      </c>
      <c r="S38" s="203">
        <v>7.8</v>
      </c>
      <c r="T38" s="203">
        <v>0</v>
      </c>
      <c r="U38" s="203">
        <v>51.57</v>
      </c>
      <c r="V38" s="203">
        <v>3.28</v>
      </c>
      <c r="W38" s="203">
        <v>13.27</v>
      </c>
      <c r="X38" s="203">
        <v>43.6</v>
      </c>
      <c r="Y38" s="203">
        <v>0</v>
      </c>
      <c r="Z38" s="203">
        <v>37.35</v>
      </c>
      <c r="AA38" s="203">
        <v>26.65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6.94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2.84</v>
      </c>
      <c r="L39" s="203">
        <v>260.08999999999997</v>
      </c>
      <c r="M39" s="203">
        <v>26.6</v>
      </c>
      <c r="N39" s="203">
        <v>34.909999999999997</v>
      </c>
      <c r="O39" s="203">
        <v>0</v>
      </c>
      <c r="P39" s="203">
        <v>36.36</v>
      </c>
      <c r="Q39" s="203">
        <v>3.23</v>
      </c>
      <c r="R39" s="203">
        <v>12.53</v>
      </c>
      <c r="S39" s="203">
        <v>7.8</v>
      </c>
      <c r="T39" s="203">
        <v>0</v>
      </c>
      <c r="U39" s="203">
        <v>51.57</v>
      </c>
      <c r="V39" s="203">
        <v>3.28</v>
      </c>
      <c r="W39" s="203">
        <v>13.27</v>
      </c>
      <c r="X39" s="203">
        <v>43.6</v>
      </c>
      <c r="Y39" s="203">
        <v>0</v>
      </c>
      <c r="Z39" s="203">
        <v>74.84</v>
      </c>
      <c r="AA39" s="203">
        <v>26.65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6.75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2.84</v>
      </c>
      <c r="L40" s="203">
        <v>288.99</v>
      </c>
      <c r="M40" s="203">
        <v>26.6</v>
      </c>
      <c r="N40" s="203">
        <v>34.909999999999997</v>
      </c>
      <c r="O40" s="203">
        <v>0</v>
      </c>
      <c r="P40" s="203">
        <v>36.36</v>
      </c>
      <c r="Q40" s="203">
        <v>3.23</v>
      </c>
      <c r="R40" s="203">
        <v>12.53</v>
      </c>
      <c r="S40" s="203">
        <v>7.8</v>
      </c>
      <c r="T40" s="203">
        <v>0</v>
      </c>
      <c r="U40" s="203">
        <v>51.57</v>
      </c>
      <c r="V40" s="203">
        <v>3.28</v>
      </c>
      <c r="W40" s="203">
        <v>13.27</v>
      </c>
      <c r="X40" s="203">
        <v>43.6</v>
      </c>
      <c r="Y40" s="203">
        <v>0</v>
      </c>
      <c r="Z40" s="203">
        <v>74.84</v>
      </c>
      <c r="AA40" s="203">
        <v>26.65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6.75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2.84</v>
      </c>
      <c r="L41" s="203">
        <v>288.99</v>
      </c>
      <c r="M41" s="203">
        <v>26.6</v>
      </c>
      <c r="N41" s="203">
        <v>34.909999999999997</v>
      </c>
      <c r="O41" s="203">
        <v>0</v>
      </c>
      <c r="P41" s="203">
        <v>36.36</v>
      </c>
      <c r="Q41" s="203">
        <v>3.23</v>
      </c>
      <c r="R41" s="203">
        <v>12.53</v>
      </c>
      <c r="S41" s="203">
        <v>7.8</v>
      </c>
      <c r="T41" s="203">
        <v>0</v>
      </c>
      <c r="U41" s="203">
        <v>51.57</v>
      </c>
      <c r="V41" s="203">
        <v>3.28</v>
      </c>
      <c r="W41" s="203">
        <v>13.27</v>
      </c>
      <c r="X41" s="203">
        <v>43.6</v>
      </c>
      <c r="Y41" s="203">
        <v>0</v>
      </c>
      <c r="Z41" s="203">
        <v>74.84</v>
      </c>
      <c r="AA41" s="203">
        <v>26.65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6.75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2.84</v>
      </c>
      <c r="L42" s="203">
        <v>260.10000000000002</v>
      </c>
      <c r="M42" s="203">
        <v>26.6</v>
      </c>
      <c r="N42" s="203">
        <v>34.909999999999997</v>
      </c>
      <c r="O42" s="203">
        <v>0</v>
      </c>
      <c r="P42" s="203">
        <v>36.36</v>
      </c>
      <c r="Q42" s="203">
        <v>3.23</v>
      </c>
      <c r="R42" s="203">
        <v>12.53</v>
      </c>
      <c r="S42" s="203">
        <v>7.8</v>
      </c>
      <c r="T42" s="203">
        <v>0</v>
      </c>
      <c r="U42" s="203">
        <v>51.57</v>
      </c>
      <c r="V42" s="203">
        <v>3.28</v>
      </c>
      <c r="W42" s="203">
        <v>13.27</v>
      </c>
      <c r="X42" s="203">
        <v>43.6</v>
      </c>
      <c r="Y42" s="203">
        <v>0</v>
      </c>
      <c r="Z42" s="203">
        <v>74.84</v>
      </c>
      <c r="AA42" s="203">
        <v>26.65</v>
      </c>
      <c r="AB42" s="203">
        <v>0</v>
      </c>
      <c r="AC42" s="203">
        <v>10.01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4.2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2.84</v>
      </c>
      <c r="L43" s="203">
        <v>288.99</v>
      </c>
      <c r="M43" s="203">
        <v>26.6</v>
      </c>
      <c r="N43" s="203">
        <v>34.909999999999997</v>
      </c>
      <c r="O43" s="203">
        <v>0</v>
      </c>
      <c r="P43" s="203">
        <v>36.36</v>
      </c>
      <c r="Q43" s="203">
        <v>3.23</v>
      </c>
      <c r="R43" s="203">
        <v>12.53</v>
      </c>
      <c r="S43" s="203">
        <v>7.8</v>
      </c>
      <c r="T43" s="203">
        <v>0</v>
      </c>
      <c r="U43" s="203">
        <v>51.57</v>
      </c>
      <c r="V43" s="203">
        <v>3.28</v>
      </c>
      <c r="W43" s="203">
        <v>13.27</v>
      </c>
      <c r="X43" s="203">
        <v>43.6</v>
      </c>
      <c r="Y43" s="203">
        <v>0</v>
      </c>
      <c r="Z43" s="203">
        <v>74.84</v>
      </c>
      <c r="AA43" s="203">
        <v>26.65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6.52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2.84</v>
      </c>
      <c r="L44" s="203">
        <v>260.08999999999997</v>
      </c>
      <c r="M44" s="203">
        <v>26.6</v>
      </c>
      <c r="N44" s="203">
        <v>34.909999999999997</v>
      </c>
      <c r="O44" s="203">
        <v>0</v>
      </c>
      <c r="P44" s="203">
        <v>36.36</v>
      </c>
      <c r="Q44" s="203">
        <v>1.93</v>
      </c>
      <c r="R44" s="203">
        <v>2.89</v>
      </c>
      <c r="S44" s="203">
        <v>1.93</v>
      </c>
      <c r="T44" s="203">
        <v>0</v>
      </c>
      <c r="U44" s="203">
        <v>51.57</v>
      </c>
      <c r="V44" s="203">
        <v>3.28</v>
      </c>
      <c r="W44" s="203">
        <v>13.27</v>
      </c>
      <c r="X44" s="203">
        <v>43.6</v>
      </c>
      <c r="Y44" s="203">
        <v>0</v>
      </c>
      <c r="Z44" s="203">
        <v>74.84</v>
      </c>
      <c r="AA44" s="203">
        <v>26.65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6.52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2.84</v>
      </c>
      <c r="L45" s="203">
        <v>260.08999999999997</v>
      </c>
      <c r="M45" s="203">
        <v>26.6</v>
      </c>
      <c r="N45" s="203">
        <v>34.909999999999997</v>
      </c>
      <c r="O45" s="203">
        <v>0</v>
      </c>
      <c r="P45" s="203">
        <v>36.36</v>
      </c>
      <c r="Q45" s="203">
        <v>1.93</v>
      </c>
      <c r="R45" s="203">
        <v>2.89</v>
      </c>
      <c r="S45" s="203">
        <v>1.93</v>
      </c>
      <c r="T45" s="203">
        <v>0</v>
      </c>
      <c r="U45" s="203">
        <v>51.57</v>
      </c>
      <c r="V45" s="203">
        <v>3.28</v>
      </c>
      <c r="W45" s="203">
        <v>13.27</v>
      </c>
      <c r="X45" s="203">
        <v>43.6</v>
      </c>
      <c r="Y45" s="203">
        <v>0</v>
      </c>
      <c r="Z45" s="203">
        <v>74.84</v>
      </c>
      <c r="AA45" s="203">
        <v>26.65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6.52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2.84</v>
      </c>
      <c r="L46" s="203">
        <v>260.08999999999997</v>
      </c>
      <c r="M46" s="203">
        <v>26.6</v>
      </c>
      <c r="N46" s="203">
        <v>34.909999999999997</v>
      </c>
      <c r="O46" s="203">
        <v>0</v>
      </c>
      <c r="P46" s="203">
        <v>36.36</v>
      </c>
      <c r="Q46" s="203">
        <v>1.93</v>
      </c>
      <c r="R46" s="203">
        <v>2.89</v>
      </c>
      <c r="S46" s="203">
        <v>1.93</v>
      </c>
      <c r="T46" s="203">
        <v>0</v>
      </c>
      <c r="U46" s="203">
        <v>51.57</v>
      </c>
      <c r="V46" s="203">
        <v>3.28</v>
      </c>
      <c r="W46" s="203">
        <v>13.27</v>
      </c>
      <c r="X46" s="203">
        <v>43.6</v>
      </c>
      <c r="Y46" s="203">
        <v>0</v>
      </c>
      <c r="Z46" s="203">
        <v>74.84</v>
      </c>
      <c r="AA46" s="203">
        <v>26.65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6.52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2.84</v>
      </c>
      <c r="L47" s="203">
        <v>260.10000000000002</v>
      </c>
      <c r="M47" s="203">
        <v>26.6</v>
      </c>
      <c r="N47" s="203">
        <v>34.909999999999997</v>
      </c>
      <c r="O47" s="203">
        <v>0</v>
      </c>
      <c r="P47" s="203">
        <v>36.36</v>
      </c>
      <c r="Q47" s="203">
        <v>1.93</v>
      </c>
      <c r="R47" s="203">
        <v>2.89</v>
      </c>
      <c r="S47" s="203">
        <v>1.93</v>
      </c>
      <c r="T47" s="203">
        <v>0</v>
      </c>
      <c r="U47" s="203">
        <v>51.57</v>
      </c>
      <c r="V47" s="203">
        <v>3.28</v>
      </c>
      <c r="W47" s="203">
        <v>13.27</v>
      </c>
      <c r="X47" s="203">
        <v>43.6</v>
      </c>
      <c r="Y47" s="203">
        <v>0</v>
      </c>
      <c r="Z47" s="203">
        <v>75.239999999999995</v>
      </c>
      <c r="AA47" s="203">
        <v>26.65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6.52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2.84</v>
      </c>
      <c r="L48" s="203">
        <v>260.10000000000002</v>
      </c>
      <c r="M48" s="203">
        <v>26.6</v>
      </c>
      <c r="N48" s="203">
        <v>34.909999999999997</v>
      </c>
      <c r="O48" s="203">
        <v>0</v>
      </c>
      <c r="P48" s="203">
        <v>36.36</v>
      </c>
      <c r="Q48" s="203">
        <v>1.93</v>
      </c>
      <c r="R48" s="203">
        <v>2.89</v>
      </c>
      <c r="S48" s="203">
        <v>1.93</v>
      </c>
      <c r="T48" s="203">
        <v>0</v>
      </c>
      <c r="U48" s="203">
        <v>51.57</v>
      </c>
      <c r="V48" s="203">
        <v>3.28</v>
      </c>
      <c r="W48" s="203">
        <v>13.27</v>
      </c>
      <c r="X48" s="203">
        <v>43.6</v>
      </c>
      <c r="Y48" s="203">
        <v>0</v>
      </c>
      <c r="Z48" s="203">
        <v>75.239999999999995</v>
      </c>
      <c r="AA48" s="203">
        <v>26.65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6.52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2.84</v>
      </c>
      <c r="L49" s="203">
        <v>260.10000000000002</v>
      </c>
      <c r="M49" s="203">
        <v>26.6</v>
      </c>
      <c r="N49" s="203">
        <v>34.909999999999997</v>
      </c>
      <c r="O49" s="203">
        <v>0</v>
      </c>
      <c r="P49" s="203">
        <v>36.36</v>
      </c>
      <c r="Q49" s="203">
        <v>3.23</v>
      </c>
      <c r="R49" s="203">
        <v>12.53</v>
      </c>
      <c r="S49" s="203">
        <v>7.8</v>
      </c>
      <c r="T49" s="203">
        <v>0</v>
      </c>
      <c r="U49" s="203">
        <v>51.57</v>
      </c>
      <c r="V49" s="203">
        <v>3.28</v>
      </c>
      <c r="W49" s="203">
        <v>13.27</v>
      </c>
      <c r="X49" s="203">
        <v>43.6</v>
      </c>
      <c r="Y49" s="203">
        <v>0</v>
      </c>
      <c r="Z49" s="203">
        <v>75.239999999999995</v>
      </c>
      <c r="AA49" s="203">
        <v>26.65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6.52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2.84</v>
      </c>
      <c r="L50" s="203">
        <v>260.10000000000002</v>
      </c>
      <c r="M50" s="203">
        <v>26.6</v>
      </c>
      <c r="N50" s="203">
        <v>34.909999999999997</v>
      </c>
      <c r="O50" s="203">
        <v>0</v>
      </c>
      <c r="P50" s="203">
        <v>36.36</v>
      </c>
      <c r="Q50" s="203">
        <v>3.23</v>
      </c>
      <c r="R50" s="203">
        <v>12.53</v>
      </c>
      <c r="S50" s="203">
        <v>7.8</v>
      </c>
      <c r="T50" s="203">
        <v>0</v>
      </c>
      <c r="U50" s="203">
        <v>51.57</v>
      </c>
      <c r="V50" s="203">
        <v>3.28</v>
      </c>
      <c r="W50" s="203">
        <v>13.27</v>
      </c>
      <c r="X50" s="203">
        <v>43.6</v>
      </c>
      <c r="Y50" s="203">
        <v>0</v>
      </c>
      <c r="Z50" s="203">
        <v>75.239999999999995</v>
      </c>
      <c r="AA50" s="203">
        <v>26.65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6.52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2.84</v>
      </c>
      <c r="L51" s="203">
        <v>260.08999999999997</v>
      </c>
      <c r="M51" s="203">
        <v>26.6</v>
      </c>
      <c r="N51" s="203">
        <v>34.909999999999997</v>
      </c>
      <c r="O51" s="203">
        <v>0</v>
      </c>
      <c r="P51" s="203">
        <v>36.36</v>
      </c>
      <c r="Q51" s="203">
        <v>1.93</v>
      </c>
      <c r="R51" s="203">
        <v>2.89</v>
      </c>
      <c r="S51" s="203">
        <v>1.93</v>
      </c>
      <c r="T51" s="203">
        <v>0</v>
      </c>
      <c r="U51" s="203">
        <v>51.57</v>
      </c>
      <c r="V51" s="203">
        <v>3.28</v>
      </c>
      <c r="W51" s="203">
        <v>13.27</v>
      </c>
      <c r="X51" s="203">
        <v>43.6</v>
      </c>
      <c r="Y51" s="203">
        <v>0</v>
      </c>
      <c r="Z51" s="203">
        <v>74.84</v>
      </c>
      <c r="AA51" s="203">
        <v>26.65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6.52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2.84</v>
      </c>
      <c r="L52" s="203">
        <v>260.08999999999997</v>
      </c>
      <c r="M52" s="203">
        <v>26.6</v>
      </c>
      <c r="N52" s="203">
        <v>34.909999999999997</v>
      </c>
      <c r="O52" s="203">
        <v>0</v>
      </c>
      <c r="P52" s="203">
        <v>36.36</v>
      </c>
      <c r="Q52" s="203">
        <v>1.93</v>
      </c>
      <c r="R52" s="203">
        <v>2.89</v>
      </c>
      <c r="S52" s="203">
        <v>1.93</v>
      </c>
      <c r="T52" s="203">
        <v>0</v>
      </c>
      <c r="U52" s="203">
        <v>51.57</v>
      </c>
      <c r="V52" s="203">
        <v>3.28</v>
      </c>
      <c r="W52" s="203">
        <v>13.27</v>
      </c>
      <c r="X52" s="203">
        <v>43.6</v>
      </c>
      <c r="Y52" s="203">
        <v>0</v>
      </c>
      <c r="Z52" s="203">
        <v>74.84</v>
      </c>
      <c r="AA52" s="203">
        <v>26.65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6.94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2.84</v>
      </c>
      <c r="L53" s="203">
        <v>266.25</v>
      </c>
      <c r="M53" s="203">
        <v>26.6</v>
      </c>
      <c r="N53" s="203">
        <v>34.909999999999997</v>
      </c>
      <c r="O53" s="203">
        <v>0</v>
      </c>
      <c r="P53" s="203">
        <v>36.36</v>
      </c>
      <c r="Q53" s="203">
        <v>1.93</v>
      </c>
      <c r="R53" s="203">
        <v>2.89</v>
      </c>
      <c r="S53" s="203">
        <v>1.93</v>
      </c>
      <c r="T53" s="203">
        <v>0</v>
      </c>
      <c r="U53" s="203">
        <v>51.57</v>
      </c>
      <c r="V53" s="203">
        <v>3.49</v>
      </c>
      <c r="W53" s="203">
        <v>13.27</v>
      </c>
      <c r="X53" s="203">
        <v>43.6</v>
      </c>
      <c r="Y53" s="203">
        <v>0</v>
      </c>
      <c r="Z53" s="203">
        <v>75.39</v>
      </c>
      <c r="AA53" s="203">
        <v>26.65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6.94</v>
      </c>
      <c r="AJ53" s="203">
        <v>0</v>
      </c>
      <c r="AK53" s="203">
        <v>50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2.84</v>
      </c>
      <c r="L54" s="203">
        <v>269.43</v>
      </c>
      <c r="M54" s="203">
        <v>26.6</v>
      </c>
      <c r="N54" s="203">
        <v>34.909999999999997</v>
      </c>
      <c r="O54" s="203">
        <v>0</v>
      </c>
      <c r="P54" s="203">
        <v>36.36</v>
      </c>
      <c r="Q54" s="203">
        <v>1.93</v>
      </c>
      <c r="R54" s="203">
        <v>2.89</v>
      </c>
      <c r="S54" s="203">
        <v>1.93</v>
      </c>
      <c r="T54" s="203">
        <v>0</v>
      </c>
      <c r="U54" s="203">
        <v>51.57</v>
      </c>
      <c r="V54" s="203">
        <v>3.7</v>
      </c>
      <c r="W54" s="203">
        <v>13.27</v>
      </c>
      <c r="X54" s="203">
        <v>43.6</v>
      </c>
      <c r="Y54" s="203">
        <v>0</v>
      </c>
      <c r="Z54" s="203">
        <v>75.39</v>
      </c>
      <c r="AA54" s="203">
        <v>26.65</v>
      </c>
      <c r="AB54" s="203">
        <v>0</v>
      </c>
      <c r="AC54" s="203">
        <v>11.06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4.8</v>
      </c>
      <c r="AJ54" s="203">
        <v>0</v>
      </c>
      <c r="AK54" s="203">
        <v>50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1.56</v>
      </c>
      <c r="L55" s="203">
        <v>263.26</v>
      </c>
      <c r="M55" s="203">
        <v>26.6</v>
      </c>
      <c r="N55" s="203">
        <v>34.909999999999997</v>
      </c>
      <c r="O55" s="203">
        <v>0</v>
      </c>
      <c r="P55" s="203">
        <v>36.36</v>
      </c>
      <c r="Q55" s="203">
        <v>1.93</v>
      </c>
      <c r="R55" s="203">
        <v>2.89</v>
      </c>
      <c r="S55" s="203">
        <v>1.93</v>
      </c>
      <c r="T55" s="203">
        <v>0</v>
      </c>
      <c r="U55" s="203">
        <v>51.57</v>
      </c>
      <c r="V55" s="203">
        <v>1.68</v>
      </c>
      <c r="W55" s="203">
        <v>6.74</v>
      </c>
      <c r="X55" s="203">
        <v>24.08</v>
      </c>
      <c r="Y55" s="203">
        <v>0</v>
      </c>
      <c r="Z55" s="203">
        <v>62.06</v>
      </c>
      <c r="AA55" s="203">
        <v>7.71</v>
      </c>
      <c r="AB55" s="203">
        <v>0</v>
      </c>
      <c r="AC55" s="203">
        <v>11.06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4.5999999999999996</v>
      </c>
      <c r="AJ55" s="203">
        <v>0</v>
      </c>
      <c r="AK55" s="203">
        <v>50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263.26</v>
      </c>
      <c r="M56" s="203">
        <v>26.6</v>
      </c>
      <c r="N56" s="203">
        <v>34.909999999999997</v>
      </c>
      <c r="O56" s="203">
        <v>0</v>
      </c>
      <c r="P56" s="203">
        <v>36.36</v>
      </c>
      <c r="Q56" s="203">
        <v>1.93</v>
      </c>
      <c r="R56" s="203">
        <v>2.89</v>
      </c>
      <c r="S56" s="203">
        <v>1.93</v>
      </c>
      <c r="T56" s="203">
        <v>0</v>
      </c>
      <c r="U56" s="203">
        <v>51.57</v>
      </c>
      <c r="V56" s="203">
        <v>1.68</v>
      </c>
      <c r="W56" s="203">
        <v>6.74</v>
      </c>
      <c r="X56" s="203">
        <v>24.08</v>
      </c>
      <c r="Y56" s="203">
        <v>0</v>
      </c>
      <c r="Z56" s="203">
        <v>62.06</v>
      </c>
      <c r="AA56" s="203">
        <v>7.71</v>
      </c>
      <c r="AB56" s="203">
        <v>0</v>
      </c>
      <c r="AC56" s="203">
        <v>11.06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4.8</v>
      </c>
      <c r="AJ56" s="203">
        <v>0</v>
      </c>
      <c r="AK56" s="203">
        <v>50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266.20999999999998</v>
      </c>
      <c r="M57" s="203">
        <v>26.6</v>
      </c>
      <c r="N57" s="203">
        <v>34.909999999999997</v>
      </c>
      <c r="O57" s="203">
        <v>0</v>
      </c>
      <c r="P57" s="203">
        <v>36.36</v>
      </c>
      <c r="Q57" s="203">
        <v>1.93</v>
      </c>
      <c r="R57" s="203">
        <v>2.89</v>
      </c>
      <c r="S57" s="203">
        <v>1.93</v>
      </c>
      <c r="T57" s="203">
        <v>0</v>
      </c>
      <c r="U57" s="203">
        <v>51.57</v>
      </c>
      <c r="V57" s="203">
        <v>4.21</v>
      </c>
      <c r="W57" s="203">
        <v>13.28</v>
      </c>
      <c r="X57" s="203">
        <v>43.6</v>
      </c>
      <c r="Y57" s="203">
        <v>0</v>
      </c>
      <c r="Z57" s="203">
        <v>38.53</v>
      </c>
      <c r="AA57" s="203">
        <v>26.65</v>
      </c>
      <c r="AB57" s="203">
        <v>0</v>
      </c>
      <c r="AC57" s="203">
        <v>11.98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50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270</v>
      </c>
      <c r="M58" s="203">
        <v>26.6</v>
      </c>
      <c r="N58" s="203">
        <v>34.909999999999997</v>
      </c>
      <c r="O58" s="203">
        <v>0</v>
      </c>
      <c r="P58" s="203">
        <v>36.36</v>
      </c>
      <c r="Q58" s="203">
        <v>1.93</v>
      </c>
      <c r="R58" s="203">
        <v>2.89</v>
      </c>
      <c r="S58" s="203">
        <v>1.93</v>
      </c>
      <c r="T58" s="203">
        <v>0</v>
      </c>
      <c r="U58" s="203">
        <v>51.57</v>
      </c>
      <c r="V58" s="203">
        <v>4.41</v>
      </c>
      <c r="W58" s="203">
        <v>13.28</v>
      </c>
      <c r="X58" s="203">
        <v>43.6</v>
      </c>
      <c r="Y58" s="203">
        <v>0</v>
      </c>
      <c r="Z58" s="203">
        <v>38.53</v>
      </c>
      <c r="AA58" s="203">
        <v>26.65</v>
      </c>
      <c r="AB58" s="203">
        <v>0</v>
      </c>
      <c r="AC58" s="203">
        <v>11.98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5.83</v>
      </c>
      <c r="AJ58" s="203">
        <v>0</v>
      </c>
      <c r="AK58" s="203">
        <v>50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269.43</v>
      </c>
      <c r="M59" s="203">
        <v>26.6</v>
      </c>
      <c r="N59" s="203">
        <v>34.909999999999997</v>
      </c>
      <c r="O59" s="203">
        <v>0</v>
      </c>
      <c r="P59" s="203">
        <v>36.36</v>
      </c>
      <c r="Q59" s="203">
        <v>1.93</v>
      </c>
      <c r="R59" s="203">
        <v>2.89</v>
      </c>
      <c r="S59" s="203">
        <v>1.93</v>
      </c>
      <c r="T59" s="203">
        <v>0</v>
      </c>
      <c r="U59" s="203">
        <v>51.57</v>
      </c>
      <c r="V59" s="203">
        <v>4.62</v>
      </c>
      <c r="W59" s="203">
        <v>13.28</v>
      </c>
      <c r="X59" s="203">
        <v>43.6</v>
      </c>
      <c r="Y59" s="203">
        <v>0</v>
      </c>
      <c r="Z59" s="203">
        <v>38.53</v>
      </c>
      <c r="AA59" s="203">
        <v>26.65</v>
      </c>
      <c r="AB59" s="203">
        <v>0</v>
      </c>
      <c r="AC59" s="203">
        <v>11.98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5.83</v>
      </c>
      <c r="AJ59" s="203">
        <v>0</v>
      </c>
      <c r="AK59" s="203">
        <v>50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269.43</v>
      </c>
      <c r="M60" s="203">
        <v>26.6</v>
      </c>
      <c r="N60" s="203">
        <v>34.909999999999997</v>
      </c>
      <c r="O60" s="203">
        <v>0</v>
      </c>
      <c r="P60" s="203">
        <v>36.36</v>
      </c>
      <c r="Q60" s="203">
        <v>3.23</v>
      </c>
      <c r="R60" s="203">
        <v>12.53</v>
      </c>
      <c r="S60" s="203">
        <v>7.8</v>
      </c>
      <c r="T60" s="203">
        <v>0</v>
      </c>
      <c r="U60" s="203">
        <v>51.57</v>
      </c>
      <c r="V60" s="203">
        <v>4.83</v>
      </c>
      <c r="W60" s="203">
        <v>13.28</v>
      </c>
      <c r="X60" s="203">
        <v>43.6</v>
      </c>
      <c r="Y60" s="203">
        <v>0</v>
      </c>
      <c r="Z60" s="203">
        <v>38.53</v>
      </c>
      <c r="AA60" s="203">
        <v>26.65</v>
      </c>
      <c r="AB60" s="203">
        <v>0</v>
      </c>
      <c r="AC60" s="203">
        <v>11.98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5.83</v>
      </c>
      <c r="AJ60" s="203">
        <v>0</v>
      </c>
      <c r="AK60" s="203">
        <v>50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327.52</v>
      </c>
      <c r="M61" s="203">
        <v>26.6</v>
      </c>
      <c r="N61" s="203">
        <v>34.909999999999997</v>
      </c>
      <c r="O61" s="203">
        <v>0</v>
      </c>
      <c r="P61" s="203">
        <v>36.36</v>
      </c>
      <c r="Q61" s="203">
        <v>3.23</v>
      </c>
      <c r="R61" s="203">
        <v>12.53</v>
      </c>
      <c r="S61" s="203">
        <v>7.8</v>
      </c>
      <c r="T61" s="203">
        <v>0</v>
      </c>
      <c r="U61" s="203">
        <v>51.57</v>
      </c>
      <c r="V61" s="203">
        <v>5.03</v>
      </c>
      <c r="W61" s="203">
        <v>13.27</v>
      </c>
      <c r="X61" s="203">
        <v>43.6</v>
      </c>
      <c r="Y61" s="203">
        <v>0</v>
      </c>
      <c r="Z61" s="203">
        <v>74.84</v>
      </c>
      <c r="AA61" s="203">
        <v>26.65</v>
      </c>
      <c r="AB61" s="203">
        <v>0</v>
      </c>
      <c r="AC61" s="203">
        <v>11.98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5.51</v>
      </c>
      <c r="AJ61" s="203">
        <v>0</v>
      </c>
      <c r="AK61" s="203">
        <v>50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444.01</v>
      </c>
      <c r="M62" s="203">
        <v>26.6</v>
      </c>
      <c r="N62" s="203">
        <v>34.909999999999997</v>
      </c>
      <c r="O62" s="203">
        <v>0</v>
      </c>
      <c r="P62" s="203">
        <v>36.36</v>
      </c>
      <c r="Q62" s="203">
        <v>3.23</v>
      </c>
      <c r="R62" s="203">
        <v>12.53</v>
      </c>
      <c r="S62" s="203">
        <v>7.8</v>
      </c>
      <c r="T62" s="203">
        <v>0</v>
      </c>
      <c r="U62" s="203">
        <v>51.57</v>
      </c>
      <c r="V62" s="203">
        <v>5.03</v>
      </c>
      <c r="W62" s="203">
        <v>13.27</v>
      </c>
      <c r="X62" s="203">
        <v>43.6</v>
      </c>
      <c r="Y62" s="203">
        <v>0</v>
      </c>
      <c r="Z62" s="203">
        <v>74.84</v>
      </c>
      <c r="AA62" s="203">
        <v>26.65</v>
      </c>
      <c r="AB62" s="203">
        <v>0</v>
      </c>
      <c r="AC62" s="203">
        <v>11.98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5.83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444.01</v>
      </c>
      <c r="M63" s="203">
        <v>26.6</v>
      </c>
      <c r="N63" s="203">
        <v>34.909999999999997</v>
      </c>
      <c r="O63" s="203">
        <v>0</v>
      </c>
      <c r="P63" s="203">
        <v>36.36</v>
      </c>
      <c r="Q63" s="203">
        <v>3.23</v>
      </c>
      <c r="R63" s="203">
        <v>12.53</v>
      </c>
      <c r="S63" s="203">
        <v>7.8</v>
      </c>
      <c r="T63" s="203">
        <v>0</v>
      </c>
      <c r="U63" s="203">
        <v>51.57</v>
      </c>
      <c r="V63" s="203">
        <v>5.03</v>
      </c>
      <c r="W63" s="203">
        <v>13.27</v>
      </c>
      <c r="X63" s="203">
        <v>43.6</v>
      </c>
      <c r="Y63" s="203">
        <v>0</v>
      </c>
      <c r="Z63" s="203">
        <v>74.84</v>
      </c>
      <c r="AA63" s="203">
        <v>26.65</v>
      </c>
      <c r="AB63" s="203">
        <v>0</v>
      </c>
      <c r="AC63" s="203">
        <v>11.98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5.83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444.01</v>
      </c>
      <c r="M64" s="203">
        <v>26.6</v>
      </c>
      <c r="N64" s="203">
        <v>34.909999999999997</v>
      </c>
      <c r="O64" s="203">
        <v>0</v>
      </c>
      <c r="P64" s="203">
        <v>36.36</v>
      </c>
      <c r="Q64" s="203">
        <v>3.23</v>
      </c>
      <c r="R64" s="203">
        <v>12.53</v>
      </c>
      <c r="S64" s="203">
        <v>7.8</v>
      </c>
      <c r="T64" s="203">
        <v>0</v>
      </c>
      <c r="U64" s="203">
        <v>51.57</v>
      </c>
      <c r="V64" s="203">
        <v>5.03</v>
      </c>
      <c r="W64" s="203">
        <v>13.27</v>
      </c>
      <c r="X64" s="203">
        <v>43.6</v>
      </c>
      <c r="Y64" s="203">
        <v>0</v>
      </c>
      <c r="Z64" s="203">
        <v>74.84</v>
      </c>
      <c r="AA64" s="203">
        <v>26.65</v>
      </c>
      <c r="AB64" s="203">
        <v>0</v>
      </c>
      <c r="AC64" s="203">
        <v>11.98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5.83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444.01</v>
      </c>
      <c r="M65" s="203">
        <v>26.6</v>
      </c>
      <c r="N65" s="203">
        <v>34.909999999999997</v>
      </c>
      <c r="O65" s="203">
        <v>0</v>
      </c>
      <c r="P65" s="203">
        <v>36.36</v>
      </c>
      <c r="Q65" s="203">
        <v>3.23</v>
      </c>
      <c r="R65" s="203">
        <v>12.53</v>
      </c>
      <c r="S65" s="203">
        <v>7.8</v>
      </c>
      <c r="T65" s="203">
        <v>0</v>
      </c>
      <c r="U65" s="203">
        <v>51.57</v>
      </c>
      <c r="V65" s="203">
        <v>5.03</v>
      </c>
      <c r="W65" s="203">
        <v>13.27</v>
      </c>
      <c r="X65" s="203">
        <v>43.6</v>
      </c>
      <c r="Y65" s="203">
        <v>0</v>
      </c>
      <c r="Z65" s="203">
        <v>74.84</v>
      </c>
      <c r="AA65" s="203">
        <v>26.65</v>
      </c>
      <c r="AB65" s="203">
        <v>0</v>
      </c>
      <c r="AC65" s="203">
        <v>11.98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5.83</v>
      </c>
      <c r="AJ65" s="203">
        <v>0</v>
      </c>
      <c r="AK65" s="203">
        <v>50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444.01</v>
      </c>
      <c r="M66" s="203">
        <v>26.6</v>
      </c>
      <c r="N66" s="203">
        <v>34.909999999999997</v>
      </c>
      <c r="O66" s="203">
        <v>0</v>
      </c>
      <c r="P66" s="203">
        <v>36.36</v>
      </c>
      <c r="Q66" s="203">
        <v>3.23</v>
      </c>
      <c r="R66" s="203">
        <v>12.53</v>
      </c>
      <c r="S66" s="203">
        <v>7.8</v>
      </c>
      <c r="T66" s="203">
        <v>0</v>
      </c>
      <c r="U66" s="203">
        <v>51.57</v>
      </c>
      <c r="V66" s="203">
        <v>5.03</v>
      </c>
      <c r="W66" s="203">
        <v>13.27</v>
      </c>
      <c r="X66" s="203">
        <v>43.6</v>
      </c>
      <c r="Y66" s="203">
        <v>0</v>
      </c>
      <c r="Z66" s="203">
        <v>74.84</v>
      </c>
      <c r="AA66" s="203">
        <v>26.65</v>
      </c>
      <c r="AB66" s="203">
        <v>0</v>
      </c>
      <c r="AC66" s="203">
        <v>11.98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5.31</v>
      </c>
      <c r="AJ66" s="203">
        <v>0</v>
      </c>
      <c r="AK66" s="203">
        <v>50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444.01</v>
      </c>
      <c r="M67" s="203">
        <v>26.6</v>
      </c>
      <c r="N67" s="203">
        <v>34.909999999999997</v>
      </c>
      <c r="O67" s="203">
        <v>0</v>
      </c>
      <c r="P67" s="203">
        <v>36.36</v>
      </c>
      <c r="Q67" s="203">
        <v>3.23</v>
      </c>
      <c r="R67" s="203">
        <v>12.53</v>
      </c>
      <c r="S67" s="203">
        <v>7.8</v>
      </c>
      <c r="T67" s="203">
        <v>0</v>
      </c>
      <c r="U67" s="203">
        <v>51.57</v>
      </c>
      <c r="V67" s="203">
        <v>5.03</v>
      </c>
      <c r="W67" s="203">
        <v>13.27</v>
      </c>
      <c r="X67" s="203">
        <v>43.6</v>
      </c>
      <c r="Y67" s="203">
        <v>0</v>
      </c>
      <c r="Z67" s="203">
        <v>74.84</v>
      </c>
      <c r="AA67" s="203">
        <v>26.65</v>
      </c>
      <c r="AB67" s="203">
        <v>0</v>
      </c>
      <c r="AC67" s="203">
        <v>11.98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5.03</v>
      </c>
      <c r="AJ67" s="203">
        <v>0</v>
      </c>
      <c r="AK67" s="203">
        <v>50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444.01</v>
      </c>
      <c r="M68" s="203">
        <v>26.6</v>
      </c>
      <c r="N68" s="203">
        <v>34.909999999999997</v>
      </c>
      <c r="O68" s="203">
        <v>0</v>
      </c>
      <c r="P68" s="203">
        <v>36.36</v>
      </c>
      <c r="Q68" s="203">
        <v>3.23</v>
      </c>
      <c r="R68" s="203">
        <v>12.53</v>
      </c>
      <c r="S68" s="203">
        <v>7.8</v>
      </c>
      <c r="T68" s="203">
        <v>0</v>
      </c>
      <c r="U68" s="203">
        <v>51.57</v>
      </c>
      <c r="V68" s="203">
        <v>5.03</v>
      </c>
      <c r="W68" s="203">
        <v>13.27</v>
      </c>
      <c r="X68" s="203">
        <v>43.6</v>
      </c>
      <c r="Y68" s="203">
        <v>0</v>
      </c>
      <c r="Z68" s="203">
        <v>74.84</v>
      </c>
      <c r="AA68" s="203">
        <v>26.65</v>
      </c>
      <c r="AB68" s="203">
        <v>0</v>
      </c>
      <c r="AC68" s="203">
        <v>11.98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5.31</v>
      </c>
      <c r="AJ68" s="203">
        <v>0</v>
      </c>
      <c r="AK68" s="203">
        <v>50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444.01</v>
      </c>
      <c r="M69" s="203">
        <v>26.6</v>
      </c>
      <c r="N69" s="203">
        <v>34.909999999999997</v>
      </c>
      <c r="O69" s="203">
        <v>0</v>
      </c>
      <c r="P69" s="203">
        <v>36.36</v>
      </c>
      <c r="Q69" s="203">
        <v>3.23</v>
      </c>
      <c r="R69" s="203">
        <v>12.53</v>
      </c>
      <c r="S69" s="203">
        <v>7.8</v>
      </c>
      <c r="T69" s="203">
        <v>0</v>
      </c>
      <c r="U69" s="203">
        <v>51.57</v>
      </c>
      <c r="V69" s="203">
        <v>5.03</v>
      </c>
      <c r="W69" s="203">
        <v>13.27</v>
      </c>
      <c r="X69" s="203">
        <v>43.6</v>
      </c>
      <c r="Y69" s="203">
        <v>0</v>
      </c>
      <c r="Z69" s="203">
        <v>74.84</v>
      </c>
      <c r="AA69" s="203">
        <v>26.65</v>
      </c>
      <c r="AB69" s="203">
        <v>0</v>
      </c>
      <c r="AC69" s="203">
        <v>11.98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5.31</v>
      </c>
      <c r="AJ69" s="203">
        <v>0</v>
      </c>
      <c r="AK69" s="203">
        <v>50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2.92</v>
      </c>
      <c r="L70" s="203">
        <v>444.01</v>
      </c>
      <c r="M70" s="203">
        <v>26.6</v>
      </c>
      <c r="N70" s="203">
        <v>34.909999999999997</v>
      </c>
      <c r="O70" s="203">
        <v>0</v>
      </c>
      <c r="P70" s="203">
        <v>36.36</v>
      </c>
      <c r="Q70" s="203">
        <v>3.23</v>
      </c>
      <c r="R70" s="203">
        <v>12.53</v>
      </c>
      <c r="S70" s="203">
        <v>7.8</v>
      </c>
      <c r="T70" s="203">
        <v>0</v>
      </c>
      <c r="U70" s="203">
        <v>51.57</v>
      </c>
      <c r="V70" s="203">
        <v>5.03</v>
      </c>
      <c r="W70" s="203">
        <v>13.27</v>
      </c>
      <c r="X70" s="203">
        <v>43.6</v>
      </c>
      <c r="Y70" s="203">
        <v>0</v>
      </c>
      <c r="Z70" s="203">
        <v>74.84</v>
      </c>
      <c r="AA70" s="203">
        <v>26.65</v>
      </c>
      <c r="AB70" s="203">
        <v>0</v>
      </c>
      <c r="AC70" s="203">
        <v>11.98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5.31</v>
      </c>
      <c r="AJ70" s="203">
        <v>0</v>
      </c>
      <c r="AK70" s="203">
        <v>50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444.01</v>
      </c>
      <c r="M71" s="203">
        <v>26.6</v>
      </c>
      <c r="N71" s="203">
        <v>34.909999999999997</v>
      </c>
      <c r="O71" s="203">
        <v>0</v>
      </c>
      <c r="P71" s="203">
        <v>36.36</v>
      </c>
      <c r="Q71" s="203">
        <v>3.23</v>
      </c>
      <c r="R71" s="203">
        <v>12.53</v>
      </c>
      <c r="S71" s="203">
        <v>7.8</v>
      </c>
      <c r="T71" s="203">
        <v>0</v>
      </c>
      <c r="U71" s="203">
        <v>51.57</v>
      </c>
      <c r="V71" s="203">
        <v>5.34</v>
      </c>
      <c r="W71" s="203">
        <v>13.27</v>
      </c>
      <c r="X71" s="203">
        <v>43.6</v>
      </c>
      <c r="Y71" s="203">
        <v>0</v>
      </c>
      <c r="Z71" s="203">
        <v>74.84</v>
      </c>
      <c r="AA71" s="203">
        <v>26.65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50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444.01</v>
      </c>
      <c r="M72" s="203">
        <v>26.6</v>
      </c>
      <c r="N72" s="203">
        <v>34.909999999999997</v>
      </c>
      <c r="O72" s="203">
        <v>0</v>
      </c>
      <c r="P72" s="203">
        <v>36.36</v>
      </c>
      <c r="Q72" s="203">
        <v>3.23</v>
      </c>
      <c r="R72" s="203">
        <v>12.53</v>
      </c>
      <c r="S72" s="203">
        <v>7.8</v>
      </c>
      <c r="T72" s="203">
        <v>0</v>
      </c>
      <c r="U72" s="203">
        <v>51.57</v>
      </c>
      <c r="V72" s="203">
        <v>5.34</v>
      </c>
      <c r="W72" s="203">
        <v>13.27</v>
      </c>
      <c r="X72" s="203">
        <v>43.6</v>
      </c>
      <c r="Y72" s="203">
        <v>0</v>
      </c>
      <c r="Z72" s="203">
        <v>74.84</v>
      </c>
      <c r="AA72" s="203">
        <v>26.65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</v>
      </c>
      <c r="AJ72" s="203">
        <v>0</v>
      </c>
      <c r="AK72" s="203">
        <v>50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0.77</v>
      </c>
      <c r="E73" s="203">
        <v>0</v>
      </c>
      <c r="F73" s="203">
        <v>0</v>
      </c>
      <c r="G73" s="203">
        <v>6.49</v>
      </c>
      <c r="H73" s="203">
        <v>0</v>
      </c>
      <c r="I73" s="203">
        <v>0</v>
      </c>
      <c r="J73" s="203">
        <v>0</v>
      </c>
      <c r="K73" s="203">
        <v>2.84</v>
      </c>
      <c r="L73" s="203">
        <v>444.01</v>
      </c>
      <c r="M73" s="203">
        <v>26.6</v>
      </c>
      <c r="N73" s="203">
        <v>34.909999999999997</v>
      </c>
      <c r="O73" s="203">
        <v>0</v>
      </c>
      <c r="P73" s="203">
        <v>36.36</v>
      </c>
      <c r="Q73" s="203">
        <v>3.23</v>
      </c>
      <c r="R73" s="203">
        <v>12.53</v>
      </c>
      <c r="S73" s="203">
        <v>7.8</v>
      </c>
      <c r="T73" s="203">
        <v>0</v>
      </c>
      <c r="U73" s="203">
        <v>51.57</v>
      </c>
      <c r="V73" s="203">
        <v>5.55</v>
      </c>
      <c r="W73" s="203">
        <v>13.19</v>
      </c>
      <c r="X73" s="203">
        <v>43.6</v>
      </c>
      <c r="Y73" s="203">
        <v>0</v>
      </c>
      <c r="Z73" s="203">
        <v>74.84</v>
      </c>
      <c r="AA73" s="203">
        <v>26.65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5.81</v>
      </c>
      <c r="AJ73" s="203">
        <v>0</v>
      </c>
      <c r="AK73" s="203">
        <v>50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16.57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3.35</v>
      </c>
      <c r="H74" s="203">
        <v>0</v>
      </c>
      <c r="I74" s="203">
        <v>0</v>
      </c>
      <c r="J74" s="203">
        <v>0</v>
      </c>
      <c r="K74" s="203">
        <v>2.84</v>
      </c>
      <c r="L74" s="203">
        <v>444.01</v>
      </c>
      <c r="M74" s="203">
        <v>26.6</v>
      </c>
      <c r="N74" s="203">
        <v>34.909999999999997</v>
      </c>
      <c r="O74" s="203">
        <v>0</v>
      </c>
      <c r="P74" s="203">
        <v>36.36</v>
      </c>
      <c r="Q74" s="203">
        <v>3.23</v>
      </c>
      <c r="R74" s="203">
        <v>12.53</v>
      </c>
      <c r="S74" s="203">
        <v>7.8</v>
      </c>
      <c r="T74" s="203">
        <v>0</v>
      </c>
      <c r="U74" s="203">
        <v>51.57</v>
      </c>
      <c r="V74" s="203">
        <v>5.55</v>
      </c>
      <c r="W74" s="203">
        <v>13.19</v>
      </c>
      <c r="X74" s="203">
        <v>43.6</v>
      </c>
      <c r="Y74" s="203">
        <v>0</v>
      </c>
      <c r="Z74" s="203">
        <v>74.84</v>
      </c>
      <c r="AA74" s="203">
        <v>26.65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6</v>
      </c>
      <c r="AJ74" s="203">
        <v>0</v>
      </c>
      <c r="AK74" s="203">
        <v>50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5.09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2.84</v>
      </c>
      <c r="L75" s="203">
        <v>444.01</v>
      </c>
      <c r="M75" s="203">
        <v>26.6</v>
      </c>
      <c r="N75" s="203">
        <v>34.909999999999997</v>
      </c>
      <c r="O75" s="203">
        <v>0</v>
      </c>
      <c r="P75" s="203">
        <v>36.36</v>
      </c>
      <c r="Q75" s="203">
        <v>3.23</v>
      </c>
      <c r="R75" s="203">
        <v>12.53</v>
      </c>
      <c r="S75" s="203">
        <v>7.8</v>
      </c>
      <c r="T75" s="203">
        <v>0</v>
      </c>
      <c r="U75" s="203">
        <v>51.57</v>
      </c>
      <c r="V75" s="203">
        <v>5.75</v>
      </c>
      <c r="W75" s="203">
        <v>13.19</v>
      </c>
      <c r="X75" s="203">
        <v>43.6</v>
      </c>
      <c r="Y75" s="203">
        <v>0</v>
      </c>
      <c r="Z75" s="203">
        <v>74.84</v>
      </c>
      <c r="AA75" s="203">
        <v>26.65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6.36</v>
      </c>
      <c r="AJ75" s="203">
        <v>0</v>
      </c>
      <c r="AK75" s="203">
        <v>50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444.01</v>
      </c>
      <c r="M76" s="203">
        <v>26.6</v>
      </c>
      <c r="N76" s="203">
        <v>34.909999999999997</v>
      </c>
      <c r="O76" s="203">
        <v>0</v>
      </c>
      <c r="P76" s="203">
        <v>36.36</v>
      </c>
      <c r="Q76" s="203">
        <v>3.23</v>
      </c>
      <c r="R76" s="203">
        <v>12.53</v>
      </c>
      <c r="S76" s="203">
        <v>7.8</v>
      </c>
      <c r="T76" s="203">
        <v>0</v>
      </c>
      <c r="U76" s="203">
        <v>51.57</v>
      </c>
      <c r="V76" s="203">
        <v>5.75</v>
      </c>
      <c r="W76" s="203">
        <v>13.19</v>
      </c>
      <c r="X76" s="203">
        <v>43.6</v>
      </c>
      <c r="Y76" s="203">
        <v>0</v>
      </c>
      <c r="Z76" s="203">
        <v>74.84</v>
      </c>
      <c r="AA76" s="203">
        <v>26.65</v>
      </c>
      <c r="AB76" s="203">
        <v>0</v>
      </c>
      <c r="AC76" s="203">
        <v>9.73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4.4000000000000004</v>
      </c>
      <c r="AJ76" s="203">
        <v>0</v>
      </c>
      <c r="AK76" s="203">
        <v>50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2.95</v>
      </c>
      <c r="L77" s="203">
        <v>460.93</v>
      </c>
      <c r="M77" s="203">
        <v>26.6</v>
      </c>
      <c r="N77" s="203">
        <v>34.909999999999997</v>
      </c>
      <c r="O77" s="203">
        <v>0</v>
      </c>
      <c r="P77" s="203">
        <v>36.36</v>
      </c>
      <c r="Q77" s="203">
        <v>3.23</v>
      </c>
      <c r="R77" s="203">
        <v>12.53</v>
      </c>
      <c r="S77" s="203">
        <v>7.8</v>
      </c>
      <c r="T77" s="203">
        <v>0</v>
      </c>
      <c r="U77" s="203">
        <v>51.57</v>
      </c>
      <c r="V77" s="203">
        <v>5.83</v>
      </c>
      <c r="W77" s="203">
        <v>13.19</v>
      </c>
      <c r="X77" s="203">
        <v>43.6</v>
      </c>
      <c r="Y77" s="203">
        <v>0</v>
      </c>
      <c r="Z77" s="203">
        <v>74.84</v>
      </c>
      <c r="AA77" s="203">
        <v>26.65</v>
      </c>
      <c r="AB77" s="203">
        <v>0</v>
      </c>
      <c r="AC77" s="203">
        <v>9.73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4.4000000000000004</v>
      </c>
      <c r="AJ77" s="203">
        <v>0</v>
      </c>
      <c r="AK77" s="203">
        <v>50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2.95</v>
      </c>
      <c r="L78" s="203">
        <v>460.93</v>
      </c>
      <c r="M78" s="203">
        <v>26.6</v>
      </c>
      <c r="N78" s="203">
        <v>34.909999999999997</v>
      </c>
      <c r="O78" s="203">
        <v>0</v>
      </c>
      <c r="P78" s="203">
        <v>36.36</v>
      </c>
      <c r="Q78" s="203">
        <v>3.23</v>
      </c>
      <c r="R78" s="203">
        <v>12.53</v>
      </c>
      <c r="S78" s="203">
        <v>7.8</v>
      </c>
      <c r="T78" s="203">
        <v>0</v>
      </c>
      <c r="U78" s="203">
        <v>51.57</v>
      </c>
      <c r="V78" s="203">
        <v>5.88</v>
      </c>
      <c r="W78" s="203">
        <v>13.19</v>
      </c>
      <c r="X78" s="203">
        <v>43.6</v>
      </c>
      <c r="Y78" s="203">
        <v>0</v>
      </c>
      <c r="Z78" s="203">
        <v>74.84</v>
      </c>
      <c r="AA78" s="203">
        <v>26.65</v>
      </c>
      <c r="AB78" s="203">
        <v>0</v>
      </c>
      <c r="AC78" s="203">
        <v>9.73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4.4000000000000004</v>
      </c>
      <c r="AJ78" s="203">
        <v>0</v>
      </c>
      <c r="AK78" s="203">
        <v>50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444.01</v>
      </c>
      <c r="M79" s="203">
        <v>26.6</v>
      </c>
      <c r="N79" s="203">
        <v>34.909999999999997</v>
      </c>
      <c r="O79" s="203">
        <v>0</v>
      </c>
      <c r="P79" s="203">
        <v>36.36</v>
      </c>
      <c r="Q79" s="203">
        <v>3.23</v>
      </c>
      <c r="R79" s="203">
        <v>12.53</v>
      </c>
      <c r="S79" s="203">
        <v>7.8</v>
      </c>
      <c r="T79" s="203">
        <v>0</v>
      </c>
      <c r="U79" s="203">
        <v>51.57</v>
      </c>
      <c r="V79" s="203">
        <v>5.88</v>
      </c>
      <c r="W79" s="203">
        <v>13.09</v>
      </c>
      <c r="X79" s="203">
        <v>43.6</v>
      </c>
      <c r="Y79" s="203">
        <v>0</v>
      </c>
      <c r="Z79" s="203">
        <v>74.84</v>
      </c>
      <c r="AA79" s="203">
        <v>26.65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6.36</v>
      </c>
      <c r="AJ79" s="203">
        <v>0</v>
      </c>
      <c r="AK79" s="203">
        <v>50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444.02</v>
      </c>
      <c r="M80" s="203">
        <v>26.6</v>
      </c>
      <c r="N80" s="203">
        <v>34.909999999999997</v>
      </c>
      <c r="O80" s="203">
        <v>0</v>
      </c>
      <c r="P80" s="203">
        <v>36.36</v>
      </c>
      <c r="Q80" s="203">
        <v>3.23</v>
      </c>
      <c r="R80" s="203">
        <v>12.53</v>
      </c>
      <c r="S80" s="203">
        <v>7.8</v>
      </c>
      <c r="T80" s="203">
        <v>0</v>
      </c>
      <c r="U80" s="203">
        <v>51.57</v>
      </c>
      <c r="V80" s="203">
        <v>5.88</v>
      </c>
      <c r="W80" s="203">
        <v>13.09</v>
      </c>
      <c r="X80" s="203">
        <v>43.6</v>
      </c>
      <c r="Y80" s="203">
        <v>0</v>
      </c>
      <c r="Z80" s="203">
        <v>74.84</v>
      </c>
      <c r="AA80" s="203">
        <v>26.65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6.36</v>
      </c>
      <c r="AJ80" s="203">
        <v>0</v>
      </c>
      <c r="AK80" s="203">
        <v>50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444.02</v>
      </c>
      <c r="M81" s="203">
        <v>26.6</v>
      </c>
      <c r="N81" s="203">
        <v>34.909999999999997</v>
      </c>
      <c r="O81" s="203">
        <v>0</v>
      </c>
      <c r="P81" s="203">
        <v>36.36</v>
      </c>
      <c r="Q81" s="203">
        <v>3.23</v>
      </c>
      <c r="R81" s="203">
        <v>12.53</v>
      </c>
      <c r="S81" s="203">
        <v>7.8</v>
      </c>
      <c r="T81" s="203">
        <v>0</v>
      </c>
      <c r="U81" s="203">
        <v>51.57</v>
      </c>
      <c r="V81" s="203">
        <v>5.88</v>
      </c>
      <c r="W81" s="203">
        <v>13.09</v>
      </c>
      <c r="X81" s="203">
        <v>43.6</v>
      </c>
      <c r="Y81" s="203">
        <v>0</v>
      </c>
      <c r="Z81" s="203">
        <v>74.84</v>
      </c>
      <c r="AA81" s="203">
        <v>26.65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6.36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444.01</v>
      </c>
      <c r="M82" s="203">
        <v>26.6</v>
      </c>
      <c r="N82" s="203">
        <v>34.909999999999997</v>
      </c>
      <c r="O82" s="203">
        <v>0</v>
      </c>
      <c r="P82" s="203">
        <v>36.36</v>
      </c>
      <c r="Q82" s="203">
        <v>3.23</v>
      </c>
      <c r="R82" s="203">
        <v>12.53</v>
      </c>
      <c r="S82" s="203">
        <v>7.8</v>
      </c>
      <c r="T82" s="203">
        <v>0</v>
      </c>
      <c r="U82" s="203">
        <v>51.57</v>
      </c>
      <c r="V82" s="203">
        <v>5.88</v>
      </c>
      <c r="W82" s="203">
        <v>13.09</v>
      </c>
      <c r="X82" s="203">
        <v>43.6</v>
      </c>
      <c r="Y82" s="203">
        <v>0</v>
      </c>
      <c r="Z82" s="203">
        <v>74.84</v>
      </c>
      <c r="AA82" s="203">
        <v>26.65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6.36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444.01</v>
      </c>
      <c r="M83" s="203">
        <v>26.6</v>
      </c>
      <c r="N83" s="203">
        <v>34.909999999999997</v>
      </c>
      <c r="O83" s="203">
        <v>0</v>
      </c>
      <c r="P83" s="203">
        <v>36.36</v>
      </c>
      <c r="Q83" s="203">
        <v>3.23</v>
      </c>
      <c r="R83" s="203">
        <v>12.53</v>
      </c>
      <c r="S83" s="203">
        <v>7.8</v>
      </c>
      <c r="T83" s="203">
        <v>0</v>
      </c>
      <c r="U83" s="203">
        <v>51.57</v>
      </c>
      <c r="V83" s="203">
        <v>5.88</v>
      </c>
      <c r="W83" s="203">
        <v>13.09</v>
      </c>
      <c r="X83" s="203">
        <v>43.6</v>
      </c>
      <c r="Y83" s="203">
        <v>0</v>
      </c>
      <c r="Z83" s="203">
        <v>74.84</v>
      </c>
      <c r="AA83" s="203">
        <v>26.65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6.36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444.01</v>
      </c>
      <c r="M84" s="203">
        <v>26.6</v>
      </c>
      <c r="N84" s="203">
        <v>34.909999999999997</v>
      </c>
      <c r="O84" s="203">
        <v>0</v>
      </c>
      <c r="P84" s="203">
        <v>36.36</v>
      </c>
      <c r="Q84" s="203">
        <v>3.23</v>
      </c>
      <c r="R84" s="203">
        <v>12.53</v>
      </c>
      <c r="S84" s="203">
        <v>7.8</v>
      </c>
      <c r="T84" s="203">
        <v>0</v>
      </c>
      <c r="U84" s="203">
        <v>51.57</v>
      </c>
      <c r="V84" s="203">
        <v>5.88</v>
      </c>
      <c r="W84" s="203">
        <v>13.09</v>
      </c>
      <c r="X84" s="203">
        <v>43.6</v>
      </c>
      <c r="Y84" s="203">
        <v>0</v>
      </c>
      <c r="Z84" s="203">
        <v>74.84</v>
      </c>
      <c r="AA84" s="203">
        <v>26.65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6.36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444.01</v>
      </c>
      <c r="M85" s="203">
        <v>26.6</v>
      </c>
      <c r="N85" s="203">
        <v>34.909999999999997</v>
      </c>
      <c r="O85" s="203">
        <v>0</v>
      </c>
      <c r="P85" s="203">
        <v>36.36</v>
      </c>
      <c r="Q85" s="203">
        <v>3.23</v>
      </c>
      <c r="R85" s="203">
        <v>12.53</v>
      </c>
      <c r="S85" s="203">
        <v>7.8</v>
      </c>
      <c r="T85" s="203">
        <v>0</v>
      </c>
      <c r="U85" s="203">
        <v>51.57</v>
      </c>
      <c r="V85" s="203">
        <v>5.88</v>
      </c>
      <c r="W85" s="203">
        <v>13.09</v>
      </c>
      <c r="X85" s="203">
        <v>43.6</v>
      </c>
      <c r="Y85" s="203">
        <v>0</v>
      </c>
      <c r="Z85" s="203">
        <v>74.84</v>
      </c>
      <c r="AA85" s="203">
        <v>26.65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6.36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444.01</v>
      </c>
      <c r="M86" s="203">
        <v>26.6</v>
      </c>
      <c r="N86" s="203">
        <v>34.909999999999997</v>
      </c>
      <c r="O86" s="203">
        <v>0</v>
      </c>
      <c r="P86" s="203">
        <v>36.36</v>
      </c>
      <c r="Q86" s="203">
        <v>3.23</v>
      </c>
      <c r="R86" s="203">
        <v>12.53</v>
      </c>
      <c r="S86" s="203">
        <v>7.8</v>
      </c>
      <c r="T86" s="203">
        <v>0</v>
      </c>
      <c r="U86" s="203">
        <v>51.57</v>
      </c>
      <c r="V86" s="203">
        <v>5.88</v>
      </c>
      <c r="W86" s="203">
        <v>13.09</v>
      </c>
      <c r="X86" s="203">
        <v>43.6</v>
      </c>
      <c r="Y86" s="203">
        <v>0</v>
      </c>
      <c r="Z86" s="203">
        <v>74.84</v>
      </c>
      <c r="AA86" s="203">
        <v>26.65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6.36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444.01</v>
      </c>
      <c r="M87" s="203">
        <v>26.6</v>
      </c>
      <c r="N87" s="203">
        <v>34.909999999999997</v>
      </c>
      <c r="O87" s="203">
        <v>0</v>
      </c>
      <c r="P87" s="203">
        <v>36.36</v>
      </c>
      <c r="Q87" s="203">
        <v>3.23</v>
      </c>
      <c r="R87" s="203">
        <v>12.53</v>
      </c>
      <c r="S87" s="203">
        <v>7.8</v>
      </c>
      <c r="T87" s="203">
        <v>0</v>
      </c>
      <c r="U87" s="203">
        <v>51.57</v>
      </c>
      <c r="V87" s="203">
        <v>5.88</v>
      </c>
      <c r="W87" s="203">
        <v>13.09</v>
      </c>
      <c r="X87" s="203">
        <v>43.6</v>
      </c>
      <c r="Y87" s="203">
        <v>0</v>
      </c>
      <c r="Z87" s="203">
        <v>74.84</v>
      </c>
      <c r="AA87" s="203">
        <v>26.65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6.36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444.01</v>
      </c>
      <c r="M88" s="203">
        <v>26.6</v>
      </c>
      <c r="N88" s="203">
        <v>34.909999999999997</v>
      </c>
      <c r="O88" s="203">
        <v>0</v>
      </c>
      <c r="P88" s="203">
        <v>36.36</v>
      </c>
      <c r="Q88" s="203">
        <v>3.23</v>
      </c>
      <c r="R88" s="203">
        <v>12.53</v>
      </c>
      <c r="S88" s="203">
        <v>7.8</v>
      </c>
      <c r="T88" s="203">
        <v>0</v>
      </c>
      <c r="U88" s="203">
        <v>51.57</v>
      </c>
      <c r="V88" s="203">
        <v>5.88</v>
      </c>
      <c r="W88" s="203">
        <v>13.09</v>
      </c>
      <c r="X88" s="203">
        <v>43.6</v>
      </c>
      <c r="Y88" s="203">
        <v>0</v>
      </c>
      <c r="Z88" s="203">
        <v>74.84</v>
      </c>
      <c r="AA88" s="203">
        <v>26.65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6.36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444.01</v>
      </c>
      <c r="M89" s="203">
        <v>26.6</v>
      </c>
      <c r="N89" s="203">
        <v>34.909999999999997</v>
      </c>
      <c r="O89" s="203">
        <v>0</v>
      </c>
      <c r="P89" s="203">
        <v>36.36</v>
      </c>
      <c r="Q89" s="203">
        <v>3.23</v>
      </c>
      <c r="R89" s="203">
        <v>12.53</v>
      </c>
      <c r="S89" s="203">
        <v>7.8</v>
      </c>
      <c r="T89" s="203">
        <v>0</v>
      </c>
      <c r="U89" s="203">
        <v>51.57</v>
      </c>
      <c r="V89" s="203">
        <v>5.88</v>
      </c>
      <c r="W89" s="203">
        <v>13.09</v>
      </c>
      <c r="X89" s="203">
        <v>43.6</v>
      </c>
      <c r="Y89" s="203">
        <v>0</v>
      </c>
      <c r="Z89" s="203">
        <v>74.84</v>
      </c>
      <c r="AA89" s="203">
        <v>26.65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6.36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444.01</v>
      </c>
      <c r="M90" s="203">
        <v>26.6</v>
      </c>
      <c r="N90" s="203">
        <v>34.909999999999997</v>
      </c>
      <c r="O90" s="203">
        <v>0</v>
      </c>
      <c r="P90" s="203">
        <v>36.36</v>
      </c>
      <c r="Q90" s="203">
        <v>3.23</v>
      </c>
      <c r="R90" s="203">
        <v>12.53</v>
      </c>
      <c r="S90" s="203">
        <v>7.8</v>
      </c>
      <c r="T90" s="203">
        <v>0</v>
      </c>
      <c r="U90" s="203">
        <v>51.57</v>
      </c>
      <c r="V90" s="203">
        <v>5.88</v>
      </c>
      <c r="W90" s="203">
        <v>13.09</v>
      </c>
      <c r="X90" s="203">
        <v>43.6</v>
      </c>
      <c r="Y90" s="203">
        <v>0</v>
      </c>
      <c r="Z90" s="203">
        <v>74.84</v>
      </c>
      <c r="AA90" s="203">
        <v>26.65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6.36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444.01</v>
      </c>
      <c r="M91" s="203">
        <v>26.6</v>
      </c>
      <c r="N91" s="203">
        <v>34.909999999999997</v>
      </c>
      <c r="O91" s="203">
        <v>0</v>
      </c>
      <c r="P91" s="203">
        <v>36.36</v>
      </c>
      <c r="Q91" s="203">
        <v>3.23</v>
      </c>
      <c r="R91" s="203">
        <v>12.53</v>
      </c>
      <c r="S91" s="203">
        <v>7.8</v>
      </c>
      <c r="T91" s="203">
        <v>0</v>
      </c>
      <c r="U91" s="203">
        <v>51.57</v>
      </c>
      <c r="V91" s="203">
        <v>5.88</v>
      </c>
      <c r="W91" s="203">
        <v>13.09</v>
      </c>
      <c r="X91" s="203">
        <v>43.6</v>
      </c>
      <c r="Y91" s="203">
        <v>0</v>
      </c>
      <c r="Z91" s="203">
        <v>74.84</v>
      </c>
      <c r="AA91" s="203">
        <v>26.65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6.36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444.01</v>
      </c>
      <c r="M92" s="203">
        <v>26.6</v>
      </c>
      <c r="N92" s="203">
        <v>34.909999999999997</v>
      </c>
      <c r="O92" s="203">
        <v>0</v>
      </c>
      <c r="P92" s="203">
        <v>36.36</v>
      </c>
      <c r="Q92" s="203">
        <v>3.23</v>
      </c>
      <c r="R92" s="203">
        <v>12.53</v>
      </c>
      <c r="S92" s="203">
        <v>7.8</v>
      </c>
      <c r="T92" s="203">
        <v>0</v>
      </c>
      <c r="U92" s="203">
        <v>51.57</v>
      </c>
      <c r="V92" s="203">
        <v>5.88</v>
      </c>
      <c r="W92" s="203">
        <v>13.09</v>
      </c>
      <c r="X92" s="203">
        <v>43.6</v>
      </c>
      <c r="Y92" s="203">
        <v>0</v>
      </c>
      <c r="Z92" s="203">
        <v>74.84</v>
      </c>
      <c r="AA92" s="203">
        <v>26.65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6.36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444.01</v>
      </c>
      <c r="M93" s="203">
        <v>26.6</v>
      </c>
      <c r="N93" s="203">
        <v>34.909999999999997</v>
      </c>
      <c r="O93" s="203">
        <v>0</v>
      </c>
      <c r="P93" s="203">
        <v>36.36</v>
      </c>
      <c r="Q93" s="203">
        <v>3.23</v>
      </c>
      <c r="R93" s="203">
        <v>12.53</v>
      </c>
      <c r="S93" s="203">
        <v>7.8</v>
      </c>
      <c r="T93" s="203">
        <v>0</v>
      </c>
      <c r="U93" s="203">
        <v>51.57</v>
      </c>
      <c r="V93" s="203">
        <v>5.88</v>
      </c>
      <c r="W93" s="203">
        <v>13.09</v>
      </c>
      <c r="X93" s="203">
        <v>43.6</v>
      </c>
      <c r="Y93" s="203">
        <v>0</v>
      </c>
      <c r="Z93" s="203">
        <v>74.84</v>
      </c>
      <c r="AA93" s="203">
        <v>26.65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6.36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444.01</v>
      </c>
      <c r="M94" s="203">
        <v>26.6</v>
      </c>
      <c r="N94" s="203">
        <v>34.909999999999997</v>
      </c>
      <c r="O94" s="203">
        <v>0</v>
      </c>
      <c r="P94" s="203">
        <v>36.36</v>
      </c>
      <c r="Q94" s="203">
        <v>3.23</v>
      </c>
      <c r="R94" s="203">
        <v>12.53</v>
      </c>
      <c r="S94" s="203">
        <v>7.8</v>
      </c>
      <c r="T94" s="203">
        <v>0</v>
      </c>
      <c r="U94" s="203">
        <v>51.57</v>
      </c>
      <c r="V94" s="203">
        <v>5.88</v>
      </c>
      <c r="W94" s="203">
        <v>13.09</v>
      </c>
      <c r="X94" s="203">
        <v>43.6</v>
      </c>
      <c r="Y94" s="203">
        <v>0</v>
      </c>
      <c r="Z94" s="203">
        <v>74.84</v>
      </c>
      <c r="AA94" s="203">
        <v>26.65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6.36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444.01</v>
      </c>
      <c r="M95" s="203">
        <v>26.6</v>
      </c>
      <c r="N95" s="203">
        <v>34.909999999999997</v>
      </c>
      <c r="O95" s="203">
        <v>0</v>
      </c>
      <c r="P95" s="203">
        <v>36.36</v>
      </c>
      <c r="Q95" s="203">
        <v>3.23</v>
      </c>
      <c r="R95" s="203">
        <v>12.53</v>
      </c>
      <c r="S95" s="203">
        <v>7.8</v>
      </c>
      <c r="T95" s="203">
        <v>0</v>
      </c>
      <c r="U95" s="203">
        <v>51.57</v>
      </c>
      <c r="V95" s="203">
        <v>5.88</v>
      </c>
      <c r="W95" s="203">
        <v>13.09</v>
      </c>
      <c r="X95" s="203">
        <v>43.6</v>
      </c>
      <c r="Y95" s="203">
        <v>0</v>
      </c>
      <c r="Z95" s="203">
        <v>74.84</v>
      </c>
      <c r="AA95" s="203">
        <v>26.65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6.36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444.01</v>
      </c>
      <c r="M96" s="203">
        <v>26.6</v>
      </c>
      <c r="N96" s="203">
        <v>34.909999999999997</v>
      </c>
      <c r="O96" s="203">
        <v>0</v>
      </c>
      <c r="P96" s="203">
        <v>36.36</v>
      </c>
      <c r="Q96" s="203">
        <v>3.23</v>
      </c>
      <c r="R96" s="203">
        <v>12.53</v>
      </c>
      <c r="S96" s="203">
        <v>7.8</v>
      </c>
      <c r="T96" s="203">
        <v>0</v>
      </c>
      <c r="U96" s="203">
        <v>51.57</v>
      </c>
      <c r="V96" s="203">
        <v>5.88</v>
      </c>
      <c r="W96" s="203">
        <v>13.09</v>
      </c>
      <c r="X96" s="203">
        <v>43.6</v>
      </c>
      <c r="Y96" s="203">
        <v>0</v>
      </c>
      <c r="Z96" s="203">
        <v>74.84</v>
      </c>
      <c r="AA96" s="203">
        <v>26.65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6.36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444.01</v>
      </c>
      <c r="M97" s="203">
        <v>26.6</v>
      </c>
      <c r="N97" s="203">
        <v>34.909999999999997</v>
      </c>
      <c r="O97" s="203">
        <v>0</v>
      </c>
      <c r="P97" s="203">
        <v>36.36</v>
      </c>
      <c r="Q97" s="203">
        <v>3.23</v>
      </c>
      <c r="R97" s="203">
        <v>12.53</v>
      </c>
      <c r="S97" s="203">
        <v>7.8</v>
      </c>
      <c r="T97" s="203">
        <v>0</v>
      </c>
      <c r="U97" s="203">
        <v>51.57</v>
      </c>
      <c r="V97" s="203">
        <v>5.88</v>
      </c>
      <c r="W97" s="203">
        <v>13.09</v>
      </c>
      <c r="X97" s="203">
        <v>43.6</v>
      </c>
      <c r="Y97" s="203">
        <v>0</v>
      </c>
      <c r="Z97" s="203">
        <v>74.84</v>
      </c>
      <c r="AA97" s="203">
        <v>26.65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6.36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444.01</v>
      </c>
      <c r="M98" s="203">
        <v>26.6</v>
      </c>
      <c r="N98" s="203">
        <v>34.909999999999997</v>
      </c>
      <c r="O98" s="203">
        <v>0</v>
      </c>
      <c r="P98" s="203">
        <v>36.36</v>
      </c>
      <c r="Q98" s="203">
        <v>3.23</v>
      </c>
      <c r="R98" s="203">
        <v>12.53</v>
      </c>
      <c r="S98" s="203">
        <v>7.8</v>
      </c>
      <c r="T98" s="203">
        <v>0</v>
      </c>
      <c r="U98" s="203">
        <v>51.57</v>
      </c>
      <c r="V98" s="203">
        <v>5.88</v>
      </c>
      <c r="W98" s="203">
        <v>13.09</v>
      </c>
      <c r="X98" s="203">
        <v>43.6</v>
      </c>
      <c r="Y98" s="203">
        <v>0</v>
      </c>
      <c r="Z98" s="203">
        <v>74.84</v>
      </c>
      <c r="AA98" s="203">
        <v>26.65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6.36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1.9250000000000002E-4</v>
      </c>
      <c r="E99">
        <f t="shared" si="0"/>
        <v>0</v>
      </c>
      <c r="F99">
        <f t="shared" si="0"/>
        <v>0</v>
      </c>
      <c r="G99">
        <f t="shared" si="0"/>
        <v>2.4599999999999999E-3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6.4420000000000047E-2</v>
      </c>
      <c r="L99">
        <f t="shared" si="0"/>
        <v>8.8726974999999939</v>
      </c>
      <c r="M99">
        <f t="shared" si="0"/>
        <v>0.63839999999999886</v>
      </c>
      <c r="N99">
        <f t="shared" si="0"/>
        <v>0.83783999999999903</v>
      </c>
      <c r="O99">
        <f t="shared" si="0"/>
        <v>0</v>
      </c>
      <c r="P99">
        <f t="shared" si="0"/>
        <v>0.87264000000000064</v>
      </c>
      <c r="Q99">
        <f t="shared" si="0"/>
        <v>7.2970000000000007E-2</v>
      </c>
      <c r="R99">
        <f t="shared" si="0"/>
        <v>0.26697999999999955</v>
      </c>
      <c r="S99">
        <f t="shared" si="0"/>
        <v>0.16665499999999991</v>
      </c>
      <c r="T99">
        <f t="shared" si="0"/>
        <v>0</v>
      </c>
      <c r="U99">
        <f t="shared" si="0"/>
        <v>1.2376800000000003</v>
      </c>
      <c r="V99">
        <f t="shared" si="0"/>
        <v>0.1023225</v>
      </c>
      <c r="W99">
        <f t="shared" si="0"/>
        <v>0.31420499999999951</v>
      </c>
      <c r="X99">
        <f t="shared" si="0"/>
        <v>1.0366399999999987</v>
      </c>
      <c r="Y99">
        <f t="shared" si="0"/>
        <v>0</v>
      </c>
      <c r="Z99">
        <f t="shared" si="0"/>
        <v>1.6165250000000015</v>
      </c>
      <c r="AA99">
        <f t="shared" si="0"/>
        <v>0.63013000000000108</v>
      </c>
      <c r="AB99">
        <f t="shared" si="0"/>
        <v>0</v>
      </c>
      <c r="AC99">
        <f t="shared" si="0"/>
        <v>0.28502500000000003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0.15052249999999998</v>
      </c>
      <c r="AJ99">
        <f t="shared" si="0"/>
        <v>0</v>
      </c>
      <c r="AK99">
        <f t="shared" si="0"/>
        <v>1.3736850000000007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0.21660750000000015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44778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10.3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10.3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10.3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10.3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10.3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10.3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10.3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10.3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10.3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10.3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10.3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10.3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10.61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10.61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11.21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11.21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11.21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11.21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11.21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11.21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11.21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11.21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11.21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11.21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10.91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10.91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10.91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10.91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10.61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10.61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10.61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1.73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7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10.25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10.25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10.25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10.25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10.25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10.25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10.25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10.25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10.25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10.91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10.91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1.91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8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1.91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7.66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1.91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8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9.7100000000000009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9.7100000000000009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9.7100000000000009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9.19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9.7100000000000009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9.7100000000000009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9.7100000000000009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9.7100000000000009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8.86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8.3800000000000008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8.86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8.86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8.86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9.69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10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1.68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7.33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1.68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7.33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1.68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7.33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29.06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4.9182499999999907E-2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0.24024500000000015</v>
      </c>
      <c r="AJ99">
        <f t="shared" si="0"/>
        <v>0</v>
      </c>
      <c r="AK99">
        <f t="shared" si="0"/>
        <v>0.69425999999999888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1.9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1.9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1.9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1.9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2.06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2.06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2.06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2.06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2.06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2.06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2.06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2.06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2.06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2.06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2.06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2.06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2.12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2.12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2.2400000000000002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2.2400000000000002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2.2400000000000002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2.2400000000000002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2.2400000000000002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2.2400000000000002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2.2400000000000002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2.2400000000000002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2.2400000000000002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2.2400000000000002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2.1800000000000002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2.1800000000000002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2.1800000000000002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2.1800000000000002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2.0499999999999998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2.0499999999999998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2.0499999999999998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2.0499999999999998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2.0499999999999998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2.0499999999999998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2.0499999999999998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2.0499999999999998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2.0499999999999998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2.1800000000000002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2.1800000000000002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1.53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1.84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1.68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1.94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2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2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2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2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</v>
      </c>
      <c r="AJ87" s="203">
        <v>0</v>
      </c>
      <c r="AK87" s="203">
        <v>5.37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</v>
      </c>
      <c r="AJ88" s="203">
        <v>0</v>
      </c>
      <c r="AK88" s="203">
        <v>5.37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</v>
      </c>
      <c r="AJ89" s="203">
        <v>0</v>
      </c>
      <c r="AK89" s="203">
        <v>5.37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</v>
      </c>
      <c r="AJ90" s="203">
        <v>0</v>
      </c>
      <c r="AK90" s="203">
        <v>5.37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5.46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</v>
      </c>
      <c r="AJ92" s="203">
        <v>0</v>
      </c>
      <c r="AK92" s="203">
        <v>5.46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3.9520000000000013E-2</v>
      </c>
      <c r="AJ99">
        <f t="shared" si="0"/>
        <v>0</v>
      </c>
      <c r="AK99">
        <f t="shared" si="0"/>
        <v>0.13904999999999998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447</v>
      </c>
      <c r="D2" t="s">
        <v>447</v>
      </c>
      <c r="E2" t="s">
        <v>447</v>
      </c>
      <c r="F2" t="s">
        <v>447</v>
      </c>
      <c r="G2" t="s">
        <v>447</v>
      </c>
      <c r="H2" t="s">
        <v>447</v>
      </c>
      <c r="I2" t="s">
        <v>447</v>
      </c>
      <c r="J2" t="s">
        <v>447</v>
      </c>
      <c r="K2" t="s">
        <v>447</v>
      </c>
      <c r="L2" t="s">
        <v>447</v>
      </c>
      <c r="M2" t="s">
        <v>447</v>
      </c>
      <c r="N2" t="s">
        <v>447</v>
      </c>
      <c r="O2" t="s">
        <v>447</v>
      </c>
      <c r="P2" t="s">
        <v>447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32</v>
      </c>
      <c r="J3" s="203">
        <v>0</v>
      </c>
      <c r="K3" s="203">
        <v>286.02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32</v>
      </c>
      <c r="J4" s="203">
        <v>0</v>
      </c>
      <c r="K4" s="203">
        <v>286.02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32</v>
      </c>
      <c r="J5" s="203">
        <v>0</v>
      </c>
      <c r="K5" s="203">
        <v>286.02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32</v>
      </c>
      <c r="J6" s="203">
        <v>0</v>
      </c>
      <c r="K6" s="203">
        <v>286.02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34</v>
      </c>
      <c r="J7" s="203">
        <v>0</v>
      </c>
      <c r="K7" s="203">
        <v>286.02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34</v>
      </c>
      <c r="J8" s="203">
        <v>0</v>
      </c>
      <c r="K8" s="203">
        <v>286.02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34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34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34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34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34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34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34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34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34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34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35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35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37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37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37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37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37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37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37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37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36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36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36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36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36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36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36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35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35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35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35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34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34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36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34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36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34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36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34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34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34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34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36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36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36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36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36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36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34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34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34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34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34</v>
      </c>
      <c r="J62" s="203">
        <v>0</v>
      </c>
      <c r="K62" s="203">
        <v>286.02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34</v>
      </c>
      <c r="J63" s="203">
        <v>0</v>
      </c>
      <c r="K63" s="203">
        <v>286.02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34</v>
      </c>
      <c r="J64" s="203">
        <v>0</v>
      </c>
      <c r="K64" s="203">
        <v>286.02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34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31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31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31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31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31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31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31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31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31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33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33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33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33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33</v>
      </c>
      <c r="J79" s="203">
        <v>0</v>
      </c>
      <c r="K79" s="203">
        <v>270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33</v>
      </c>
      <c r="J80" s="203">
        <v>0</v>
      </c>
      <c r="K80" s="203">
        <v>270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33</v>
      </c>
      <c r="J81" s="203">
        <v>0</v>
      </c>
      <c r="K81" s="203">
        <v>286.02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33</v>
      </c>
      <c r="J82" s="203">
        <v>0</v>
      </c>
      <c r="K82" s="203">
        <v>286.02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33</v>
      </c>
      <c r="J83" s="203">
        <v>0</v>
      </c>
      <c r="K83" s="203">
        <v>286.02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33</v>
      </c>
      <c r="J84" s="203">
        <v>0</v>
      </c>
      <c r="K84" s="203">
        <v>286.02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33</v>
      </c>
      <c r="J85" s="203">
        <v>0</v>
      </c>
      <c r="K85" s="203">
        <v>286.02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33</v>
      </c>
      <c r="J86" s="203">
        <v>0</v>
      </c>
      <c r="K86" s="203">
        <v>286.02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33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33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33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33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33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33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33</v>
      </c>
      <c r="J93" s="203">
        <v>0</v>
      </c>
      <c r="K93" s="203">
        <v>286.02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36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33</v>
      </c>
      <c r="J94" s="203">
        <v>0</v>
      </c>
      <c r="K94" s="203">
        <v>286.02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36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33</v>
      </c>
      <c r="J95" s="203">
        <v>0</v>
      </c>
      <c r="K95" s="203">
        <v>286.02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33</v>
      </c>
      <c r="J96" s="203">
        <v>0</v>
      </c>
      <c r="K96" s="203">
        <v>286.02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33</v>
      </c>
      <c r="J97" s="203">
        <v>0</v>
      </c>
      <c r="K97" s="203">
        <v>286.02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33</v>
      </c>
      <c r="J98" s="203">
        <v>0</v>
      </c>
      <c r="K98" s="203">
        <v>286.02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0.86124999999999996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0.81525000000000003</v>
      </c>
      <c r="J99" s="156">
        <f t="shared" si="0"/>
        <v>0</v>
      </c>
      <c r="K99" s="156">
        <f t="shared" si="0"/>
        <v>6.6041050000000014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18.22</v>
      </c>
      <c r="D3" s="203">
        <v>0</v>
      </c>
      <c r="E3" s="203">
        <v>0</v>
      </c>
      <c r="F3" s="203">
        <v>7.15</v>
      </c>
      <c r="G3" s="203">
        <v>23.37</v>
      </c>
      <c r="H3" s="203">
        <v>0</v>
      </c>
      <c r="I3" s="203">
        <v>19.010000000000002</v>
      </c>
      <c r="J3" s="203">
        <v>0.96</v>
      </c>
      <c r="K3" s="203">
        <v>5.9</v>
      </c>
      <c r="L3" s="203">
        <v>4.66</v>
      </c>
      <c r="M3" s="203">
        <v>2.29</v>
      </c>
      <c r="N3" s="203">
        <v>1.91</v>
      </c>
      <c r="O3" s="203">
        <v>2.69</v>
      </c>
      <c r="P3" s="203">
        <v>0.89</v>
      </c>
      <c r="Q3" s="203">
        <v>0.18</v>
      </c>
      <c r="R3" s="203">
        <v>0.69</v>
      </c>
      <c r="S3" s="203">
        <v>0.43</v>
      </c>
      <c r="T3" s="203">
        <v>0</v>
      </c>
      <c r="U3" s="203">
        <v>1.9</v>
      </c>
      <c r="V3" s="203">
        <v>0.21</v>
      </c>
      <c r="W3" s="203">
        <v>0.72</v>
      </c>
      <c r="X3" s="203">
        <v>2.38</v>
      </c>
      <c r="Y3" s="203">
        <v>0</v>
      </c>
      <c r="Z3" s="203">
        <v>4.49</v>
      </c>
      <c r="AA3" s="203">
        <v>1.45</v>
      </c>
      <c r="AB3" s="203">
        <v>0</v>
      </c>
      <c r="AC3" s="203">
        <v>20.96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45.32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18.22</v>
      </c>
      <c r="D4" s="203">
        <v>0</v>
      </c>
      <c r="E4" s="203">
        <v>0</v>
      </c>
      <c r="F4" s="203">
        <v>7.15</v>
      </c>
      <c r="G4" s="203">
        <v>23.37</v>
      </c>
      <c r="H4" s="203">
        <v>0</v>
      </c>
      <c r="I4" s="203">
        <v>19.010000000000002</v>
      </c>
      <c r="J4" s="203">
        <v>0.96</v>
      </c>
      <c r="K4" s="203">
        <v>5.9</v>
      </c>
      <c r="L4" s="203">
        <v>4.66</v>
      </c>
      <c r="M4" s="203">
        <v>2.29</v>
      </c>
      <c r="N4" s="203">
        <v>1.91</v>
      </c>
      <c r="O4" s="203">
        <v>2.69</v>
      </c>
      <c r="P4" s="203">
        <v>0.89</v>
      </c>
      <c r="Q4" s="203">
        <v>0.18</v>
      </c>
      <c r="R4" s="203">
        <v>0.69</v>
      </c>
      <c r="S4" s="203">
        <v>0.43</v>
      </c>
      <c r="T4" s="203">
        <v>0</v>
      </c>
      <c r="U4" s="203">
        <v>1.9</v>
      </c>
      <c r="V4" s="203">
        <v>0.21</v>
      </c>
      <c r="W4" s="203">
        <v>0.72</v>
      </c>
      <c r="X4" s="203">
        <v>2.38</v>
      </c>
      <c r="Y4" s="203">
        <v>0</v>
      </c>
      <c r="Z4" s="203">
        <v>4.49</v>
      </c>
      <c r="AA4" s="203">
        <v>1.45</v>
      </c>
      <c r="AB4" s="203">
        <v>0</v>
      </c>
      <c r="AC4" s="203">
        <v>20.96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45.32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18.22</v>
      </c>
      <c r="D5" s="203">
        <v>0</v>
      </c>
      <c r="E5" s="203">
        <v>0</v>
      </c>
      <c r="F5" s="203">
        <v>7.15</v>
      </c>
      <c r="G5" s="203">
        <v>23.37</v>
      </c>
      <c r="H5" s="203">
        <v>0</v>
      </c>
      <c r="I5" s="203">
        <v>19.010000000000002</v>
      </c>
      <c r="J5" s="203">
        <v>0.96</v>
      </c>
      <c r="K5" s="203">
        <v>5.9</v>
      </c>
      <c r="L5" s="203">
        <v>4.66</v>
      </c>
      <c r="M5" s="203">
        <v>2.29</v>
      </c>
      <c r="N5" s="203">
        <v>1.91</v>
      </c>
      <c r="O5" s="203">
        <v>2.69</v>
      </c>
      <c r="P5" s="203">
        <v>0.89</v>
      </c>
      <c r="Q5" s="203">
        <v>0.18</v>
      </c>
      <c r="R5" s="203">
        <v>0.69</v>
      </c>
      <c r="S5" s="203">
        <v>0.43</v>
      </c>
      <c r="T5" s="203">
        <v>0</v>
      </c>
      <c r="U5" s="203">
        <v>1.9</v>
      </c>
      <c r="V5" s="203">
        <v>0.82</v>
      </c>
      <c r="W5" s="203">
        <v>0.72</v>
      </c>
      <c r="X5" s="203">
        <v>2.38</v>
      </c>
      <c r="Y5" s="203">
        <v>0</v>
      </c>
      <c r="Z5" s="203">
        <v>4.49</v>
      </c>
      <c r="AA5" s="203">
        <v>1.45</v>
      </c>
      <c r="AB5" s="203">
        <v>0</v>
      </c>
      <c r="AC5" s="203">
        <v>20.96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45.32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18.22</v>
      </c>
      <c r="D6" s="203">
        <v>0</v>
      </c>
      <c r="E6" s="203">
        <v>0</v>
      </c>
      <c r="F6" s="203">
        <v>7.15</v>
      </c>
      <c r="G6" s="203">
        <v>23.37</v>
      </c>
      <c r="H6" s="203">
        <v>0</v>
      </c>
      <c r="I6" s="203">
        <v>19.010000000000002</v>
      </c>
      <c r="J6" s="203">
        <v>0.96</v>
      </c>
      <c r="K6" s="203">
        <v>5.9</v>
      </c>
      <c r="L6" s="203">
        <v>4.66</v>
      </c>
      <c r="M6" s="203">
        <v>2.29</v>
      </c>
      <c r="N6" s="203">
        <v>1.91</v>
      </c>
      <c r="O6" s="203">
        <v>2.69</v>
      </c>
      <c r="P6" s="203">
        <v>0.89</v>
      </c>
      <c r="Q6" s="203">
        <v>0.18</v>
      </c>
      <c r="R6" s="203">
        <v>0.69</v>
      </c>
      <c r="S6" s="203">
        <v>0.43</v>
      </c>
      <c r="T6" s="203">
        <v>0</v>
      </c>
      <c r="U6" s="203">
        <v>1.9</v>
      </c>
      <c r="V6" s="203">
        <v>0.82</v>
      </c>
      <c r="W6" s="203">
        <v>0.72</v>
      </c>
      <c r="X6" s="203">
        <v>2.38</v>
      </c>
      <c r="Y6" s="203">
        <v>0</v>
      </c>
      <c r="Z6" s="203">
        <v>4.49</v>
      </c>
      <c r="AA6" s="203">
        <v>1.45</v>
      </c>
      <c r="AB6" s="203">
        <v>0</v>
      </c>
      <c r="AC6" s="203">
        <v>20.96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45.32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18.22</v>
      </c>
      <c r="D7" s="203">
        <v>0</v>
      </c>
      <c r="E7" s="203">
        <v>0</v>
      </c>
      <c r="F7" s="203">
        <v>7.15</v>
      </c>
      <c r="G7" s="203">
        <v>23.37</v>
      </c>
      <c r="H7" s="203">
        <v>0</v>
      </c>
      <c r="I7" s="203">
        <v>19.010000000000002</v>
      </c>
      <c r="J7" s="203">
        <v>0.96</v>
      </c>
      <c r="K7" s="203">
        <v>5.9</v>
      </c>
      <c r="L7" s="203">
        <v>4.66</v>
      </c>
      <c r="M7" s="203">
        <v>2.29</v>
      </c>
      <c r="N7" s="203">
        <v>1.91</v>
      </c>
      <c r="O7" s="203">
        <v>2.69</v>
      </c>
      <c r="P7" s="203">
        <v>0.89</v>
      </c>
      <c r="Q7" s="203">
        <v>0.18</v>
      </c>
      <c r="R7" s="203">
        <v>0.69</v>
      </c>
      <c r="S7" s="203">
        <v>0.43</v>
      </c>
      <c r="T7" s="203">
        <v>0</v>
      </c>
      <c r="U7" s="203">
        <v>1.9</v>
      </c>
      <c r="V7" s="203">
        <v>0.82</v>
      </c>
      <c r="W7" s="203">
        <v>0.72</v>
      </c>
      <c r="X7" s="203">
        <v>2.38</v>
      </c>
      <c r="Y7" s="203">
        <v>0</v>
      </c>
      <c r="Z7" s="203">
        <v>4.49</v>
      </c>
      <c r="AA7" s="203">
        <v>1.45</v>
      </c>
      <c r="AB7" s="203">
        <v>0</v>
      </c>
      <c r="AC7" s="203">
        <v>20.96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44.7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18.22</v>
      </c>
      <c r="D8" s="203">
        <v>0</v>
      </c>
      <c r="E8" s="203">
        <v>0</v>
      </c>
      <c r="F8" s="203">
        <v>7.15</v>
      </c>
      <c r="G8" s="203">
        <v>23.37</v>
      </c>
      <c r="H8" s="203">
        <v>0</v>
      </c>
      <c r="I8" s="203">
        <v>19.010000000000002</v>
      </c>
      <c r="J8" s="203">
        <v>0.96</v>
      </c>
      <c r="K8" s="203">
        <v>5.9</v>
      </c>
      <c r="L8" s="203">
        <v>4.66</v>
      </c>
      <c r="M8" s="203">
        <v>2.29</v>
      </c>
      <c r="N8" s="203">
        <v>1.91</v>
      </c>
      <c r="O8" s="203">
        <v>2.69</v>
      </c>
      <c r="P8" s="203">
        <v>0.89</v>
      </c>
      <c r="Q8" s="203">
        <v>0.18</v>
      </c>
      <c r="R8" s="203">
        <v>0.69</v>
      </c>
      <c r="S8" s="203">
        <v>0.43</v>
      </c>
      <c r="T8" s="203">
        <v>0</v>
      </c>
      <c r="U8" s="203">
        <v>1.9</v>
      </c>
      <c r="V8" s="203">
        <v>0.82</v>
      </c>
      <c r="W8" s="203">
        <v>0.72</v>
      </c>
      <c r="X8" s="203">
        <v>2.38</v>
      </c>
      <c r="Y8" s="203">
        <v>0</v>
      </c>
      <c r="Z8" s="203">
        <v>4.49</v>
      </c>
      <c r="AA8" s="203">
        <v>1.45</v>
      </c>
      <c r="AB8" s="203">
        <v>0</v>
      </c>
      <c r="AC8" s="203">
        <v>20.96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44.7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18.22</v>
      </c>
      <c r="D9" s="203">
        <v>0</v>
      </c>
      <c r="E9" s="203">
        <v>0</v>
      </c>
      <c r="F9" s="203">
        <v>7.15</v>
      </c>
      <c r="G9" s="203">
        <v>23.37</v>
      </c>
      <c r="H9" s="203">
        <v>0</v>
      </c>
      <c r="I9" s="203">
        <v>19.010000000000002</v>
      </c>
      <c r="J9" s="203">
        <v>0.96</v>
      </c>
      <c r="K9" s="203">
        <v>5.9</v>
      </c>
      <c r="L9" s="203">
        <v>4.66</v>
      </c>
      <c r="M9" s="203">
        <v>2.29</v>
      </c>
      <c r="N9" s="203">
        <v>1.91</v>
      </c>
      <c r="O9" s="203">
        <v>2.69</v>
      </c>
      <c r="P9" s="203">
        <v>0.89</v>
      </c>
      <c r="Q9" s="203">
        <v>0.18</v>
      </c>
      <c r="R9" s="203">
        <v>0.69</v>
      </c>
      <c r="S9" s="203">
        <v>0.43</v>
      </c>
      <c r="T9" s="203">
        <v>0</v>
      </c>
      <c r="U9" s="203">
        <v>1.9</v>
      </c>
      <c r="V9" s="203">
        <v>0.19</v>
      </c>
      <c r="W9" s="203">
        <v>0.72</v>
      </c>
      <c r="X9" s="203">
        <v>2.38</v>
      </c>
      <c r="Y9" s="203">
        <v>0</v>
      </c>
      <c r="Z9" s="203">
        <v>4.49</v>
      </c>
      <c r="AA9" s="203">
        <v>1.45</v>
      </c>
      <c r="AB9" s="203">
        <v>0</v>
      </c>
      <c r="AC9" s="203">
        <v>20.96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44.7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18.22</v>
      </c>
      <c r="D10" s="203">
        <v>0</v>
      </c>
      <c r="E10" s="203">
        <v>0</v>
      </c>
      <c r="F10" s="203">
        <v>7.15</v>
      </c>
      <c r="G10" s="203">
        <v>23.37</v>
      </c>
      <c r="H10" s="203">
        <v>0</v>
      </c>
      <c r="I10" s="203">
        <v>19.010000000000002</v>
      </c>
      <c r="J10" s="203">
        <v>0.96</v>
      </c>
      <c r="K10" s="203">
        <v>5.9</v>
      </c>
      <c r="L10" s="203">
        <v>4.66</v>
      </c>
      <c r="M10" s="203">
        <v>2.29</v>
      </c>
      <c r="N10" s="203">
        <v>1.91</v>
      </c>
      <c r="O10" s="203">
        <v>2.69</v>
      </c>
      <c r="P10" s="203">
        <v>0.89</v>
      </c>
      <c r="Q10" s="203">
        <v>0.18</v>
      </c>
      <c r="R10" s="203">
        <v>0.69</v>
      </c>
      <c r="S10" s="203">
        <v>0.43</v>
      </c>
      <c r="T10" s="203">
        <v>0</v>
      </c>
      <c r="U10" s="203">
        <v>1.9</v>
      </c>
      <c r="V10" s="203">
        <v>0.19</v>
      </c>
      <c r="W10" s="203">
        <v>0.72</v>
      </c>
      <c r="X10" s="203">
        <v>2.38</v>
      </c>
      <c r="Y10" s="203">
        <v>0</v>
      </c>
      <c r="Z10" s="203">
        <v>4.49</v>
      </c>
      <c r="AA10" s="203">
        <v>1.45</v>
      </c>
      <c r="AB10" s="203">
        <v>0</v>
      </c>
      <c r="AC10" s="203">
        <v>20.96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44.7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18.22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19.010000000000002</v>
      </c>
      <c r="J11" s="203">
        <v>0.96</v>
      </c>
      <c r="K11" s="203">
        <v>5.9</v>
      </c>
      <c r="L11" s="203">
        <v>59.54</v>
      </c>
      <c r="M11" s="203">
        <v>2.29</v>
      </c>
      <c r="N11" s="203">
        <v>1.91</v>
      </c>
      <c r="O11" s="203">
        <v>2.69</v>
      </c>
      <c r="P11" s="203">
        <v>0.89</v>
      </c>
      <c r="Q11" s="203">
        <v>0.18</v>
      </c>
      <c r="R11" s="203">
        <v>0.69</v>
      </c>
      <c r="S11" s="203">
        <v>0.43</v>
      </c>
      <c r="T11" s="203">
        <v>0</v>
      </c>
      <c r="U11" s="203">
        <v>1.9</v>
      </c>
      <c r="V11" s="203">
        <v>0.18</v>
      </c>
      <c r="W11" s="203">
        <v>0.72</v>
      </c>
      <c r="X11" s="203">
        <v>2.38</v>
      </c>
      <c r="Y11" s="203">
        <v>0</v>
      </c>
      <c r="Z11" s="203">
        <v>4.49</v>
      </c>
      <c r="AA11" s="203">
        <v>1.45</v>
      </c>
      <c r="AB11" s="203">
        <v>0</v>
      </c>
      <c r="AC11" s="203">
        <v>20.96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44.7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18.22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19.010000000000002</v>
      </c>
      <c r="J12" s="203">
        <v>0.96</v>
      </c>
      <c r="K12" s="203">
        <v>5.9</v>
      </c>
      <c r="L12" s="203">
        <v>59.54</v>
      </c>
      <c r="M12" s="203">
        <v>2.29</v>
      </c>
      <c r="N12" s="203">
        <v>1.91</v>
      </c>
      <c r="O12" s="203">
        <v>2.69</v>
      </c>
      <c r="P12" s="203">
        <v>0.89</v>
      </c>
      <c r="Q12" s="203">
        <v>0.18</v>
      </c>
      <c r="R12" s="203">
        <v>0.69</v>
      </c>
      <c r="S12" s="203">
        <v>0.43</v>
      </c>
      <c r="T12" s="203">
        <v>0</v>
      </c>
      <c r="U12" s="203">
        <v>1.9</v>
      </c>
      <c r="V12" s="203">
        <v>0.18</v>
      </c>
      <c r="W12" s="203">
        <v>0.72</v>
      </c>
      <c r="X12" s="203">
        <v>2.38</v>
      </c>
      <c r="Y12" s="203">
        <v>0</v>
      </c>
      <c r="Z12" s="203">
        <v>4.49</v>
      </c>
      <c r="AA12" s="203">
        <v>1.45</v>
      </c>
      <c r="AB12" s="203">
        <v>0</v>
      </c>
      <c r="AC12" s="203">
        <v>20.96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44.7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18.22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19.010000000000002</v>
      </c>
      <c r="J13" s="203">
        <v>0.96</v>
      </c>
      <c r="K13" s="203">
        <v>5.9</v>
      </c>
      <c r="L13" s="203">
        <v>59.54</v>
      </c>
      <c r="M13" s="203">
        <v>2.29</v>
      </c>
      <c r="N13" s="203">
        <v>1.91</v>
      </c>
      <c r="O13" s="203">
        <v>2.69</v>
      </c>
      <c r="P13" s="203">
        <v>0.89</v>
      </c>
      <c r="Q13" s="203">
        <v>0.18</v>
      </c>
      <c r="R13" s="203">
        <v>0.69</v>
      </c>
      <c r="S13" s="203">
        <v>0.43</v>
      </c>
      <c r="T13" s="203">
        <v>0</v>
      </c>
      <c r="U13" s="203">
        <v>1.9</v>
      </c>
      <c r="V13" s="203">
        <v>0.18</v>
      </c>
      <c r="W13" s="203">
        <v>0.72</v>
      </c>
      <c r="X13" s="203">
        <v>2.38</v>
      </c>
      <c r="Y13" s="203">
        <v>0</v>
      </c>
      <c r="Z13" s="203">
        <v>4.49</v>
      </c>
      <c r="AA13" s="203">
        <v>1.45</v>
      </c>
      <c r="AB13" s="203">
        <v>0</v>
      </c>
      <c r="AC13" s="203">
        <v>20.96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44.7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18.22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19.010000000000002</v>
      </c>
      <c r="J14" s="203">
        <v>0.96</v>
      </c>
      <c r="K14" s="203">
        <v>5.9</v>
      </c>
      <c r="L14" s="203">
        <v>59.54</v>
      </c>
      <c r="M14" s="203">
        <v>2.29</v>
      </c>
      <c r="N14" s="203">
        <v>1.91</v>
      </c>
      <c r="O14" s="203">
        <v>2.69</v>
      </c>
      <c r="P14" s="203">
        <v>0.89</v>
      </c>
      <c r="Q14" s="203">
        <v>0.18</v>
      </c>
      <c r="R14" s="203">
        <v>0.69</v>
      </c>
      <c r="S14" s="203">
        <v>0.43</v>
      </c>
      <c r="T14" s="203">
        <v>0</v>
      </c>
      <c r="U14" s="203">
        <v>1.9</v>
      </c>
      <c r="V14" s="203">
        <v>0.18</v>
      </c>
      <c r="W14" s="203">
        <v>0.72</v>
      </c>
      <c r="X14" s="203">
        <v>2.38</v>
      </c>
      <c r="Y14" s="203">
        <v>0</v>
      </c>
      <c r="Z14" s="203">
        <v>4.49</v>
      </c>
      <c r="AA14" s="203">
        <v>1.45</v>
      </c>
      <c r="AB14" s="203">
        <v>0</v>
      </c>
      <c r="AC14" s="203">
        <v>20.96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44.7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18.22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19.010000000000002</v>
      </c>
      <c r="J15" s="203">
        <v>0.96</v>
      </c>
      <c r="K15" s="203">
        <v>5.9</v>
      </c>
      <c r="L15" s="203">
        <v>59.54</v>
      </c>
      <c r="M15" s="203">
        <v>2.29</v>
      </c>
      <c r="N15" s="203">
        <v>1.91</v>
      </c>
      <c r="O15" s="203">
        <v>2.69</v>
      </c>
      <c r="P15" s="203">
        <v>0.89</v>
      </c>
      <c r="Q15" s="203">
        <v>0.18</v>
      </c>
      <c r="R15" s="203">
        <v>0.69</v>
      </c>
      <c r="S15" s="203">
        <v>0.43</v>
      </c>
      <c r="T15" s="203">
        <v>0</v>
      </c>
      <c r="U15" s="203">
        <v>1.9</v>
      </c>
      <c r="V15" s="203">
        <v>0.18</v>
      </c>
      <c r="W15" s="203">
        <v>0.72</v>
      </c>
      <c r="X15" s="203">
        <v>2.38</v>
      </c>
      <c r="Y15" s="203">
        <v>0</v>
      </c>
      <c r="Z15" s="203">
        <v>4.49</v>
      </c>
      <c r="AA15" s="203">
        <v>1.45</v>
      </c>
      <c r="AB15" s="203">
        <v>0</v>
      </c>
      <c r="AC15" s="203">
        <v>20.96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44.7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18.22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19.010000000000002</v>
      </c>
      <c r="J16" s="203">
        <v>0.96</v>
      </c>
      <c r="K16" s="203">
        <v>5.9</v>
      </c>
      <c r="L16" s="203">
        <v>59.54</v>
      </c>
      <c r="M16" s="203">
        <v>2.29</v>
      </c>
      <c r="N16" s="203">
        <v>1.91</v>
      </c>
      <c r="O16" s="203">
        <v>2.69</v>
      </c>
      <c r="P16" s="203">
        <v>0.89</v>
      </c>
      <c r="Q16" s="203">
        <v>0.18</v>
      </c>
      <c r="R16" s="203">
        <v>0.69</v>
      </c>
      <c r="S16" s="203">
        <v>0.43</v>
      </c>
      <c r="T16" s="203">
        <v>0</v>
      </c>
      <c r="U16" s="203">
        <v>1.9</v>
      </c>
      <c r="V16" s="203">
        <v>0.18</v>
      </c>
      <c r="W16" s="203">
        <v>0.72</v>
      </c>
      <c r="X16" s="203">
        <v>2.38</v>
      </c>
      <c r="Y16" s="203">
        <v>0</v>
      </c>
      <c r="Z16" s="203">
        <v>4.49</v>
      </c>
      <c r="AA16" s="203">
        <v>1.45</v>
      </c>
      <c r="AB16" s="203">
        <v>0</v>
      </c>
      <c r="AC16" s="203">
        <v>20.96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44.7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18.22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19.010000000000002</v>
      </c>
      <c r="J17" s="203">
        <v>0.96</v>
      </c>
      <c r="K17" s="203">
        <v>5.9</v>
      </c>
      <c r="L17" s="203">
        <v>59.54</v>
      </c>
      <c r="M17" s="203">
        <v>2.29</v>
      </c>
      <c r="N17" s="203">
        <v>1.91</v>
      </c>
      <c r="O17" s="203">
        <v>2.69</v>
      </c>
      <c r="P17" s="203">
        <v>0.89</v>
      </c>
      <c r="Q17" s="203">
        <v>0.18</v>
      </c>
      <c r="R17" s="203">
        <v>0.69</v>
      </c>
      <c r="S17" s="203">
        <v>0.43</v>
      </c>
      <c r="T17" s="203">
        <v>0</v>
      </c>
      <c r="U17" s="203">
        <v>1.9</v>
      </c>
      <c r="V17" s="203">
        <v>0.18</v>
      </c>
      <c r="W17" s="203">
        <v>0.72</v>
      </c>
      <c r="X17" s="203">
        <v>2.38</v>
      </c>
      <c r="Y17" s="203">
        <v>0</v>
      </c>
      <c r="Z17" s="203">
        <v>4.49</v>
      </c>
      <c r="AA17" s="203">
        <v>1.45</v>
      </c>
      <c r="AB17" s="203">
        <v>0</v>
      </c>
      <c r="AC17" s="203">
        <v>20.96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44.7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18.22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19.010000000000002</v>
      </c>
      <c r="J18" s="203">
        <v>0.96</v>
      </c>
      <c r="K18" s="203">
        <v>5.9</v>
      </c>
      <c r="L18" s="203">
        <v>59.54</v>
      </c>
      <c r="M18" s="203">
        <v>2.29</v>
      </c>
      <c r="N18" s="203">
        <v>1.91</v>
      </c>
      <c r="O18" s="203">
        <v>2.69</v>
      </c>
      <c r="P18" s="203">
        <v>0.89</v>
      </c>
      <c r="Q18" s="203">
        <v>0.18</v>
      </c>
      <c r="R18" s="203">
        <v>0.69</v>
      </c>
      <c r="S18" s="203">
        <v>0.43</v>
      </c>
      <c r="T18" s="203">
        <v>0</v>
      </c>
      <c r="U18" s="203">
        <v>1.9</v>
      </c>
      <c r="V18" s="203">
        <v>0.18</v>
      </c>
      <c r="W18" s="203">
        <v>0.72</v>
      </c>
      <c r="X18" s="203">
        <v>2.38</v>
      </c>
      <c r="Y18" s="203">
        <v>0</v>
      </c>
      <c r="Z18" s="203">
        <v>4.49</v>
      </c>
      <c r="AA18" s="203">
        <v>1.45</v>
      </c>
      <c r="AB18" s="203">
        <v>0</v>
      </c>
      <c r="AC18" s="203">
        <v>20.96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44.7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18.22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19.010000000000002</v>
      </c>
      <c r="J19" s="203">
        <v>0.96</v>
      </c>
      <c r="K19" s="203">
        <v>5.9</v>
      </c>
      <c r="L19" s="203">
        <v>59.54</v>
      </c>
      <c r="M19" s="203">
        <v>2.29</v>
      </c>
      <c r="N19" s="203">
        <v>1.91</v>
      </c>
      <c r="O19" s="203">
        <v>2.69</v>
      </c>
      <c r="P19" s="203">
        <v>0.89</v>
      </c>
      <c r="Q19" s="203">
        <v>0.18</v>
      </c>
      <c r="R19" s="203">
        <v>0.69</v>
      </c>
      <c r="S19" s="203">
        <v>0.43</v>
      </c>
      <c r="T19" s="203">
        <v>0</v>
      </c>
      <c r="U19" s="203">
        <v>1.9</v>
      </c>
      <c r="V19" s="203">
        <v>0.18</v>
      </c>
      <c r="W19" s="203">
        <v>0.72</v>
      </c>
      <c r="X19" s="203">
        <v>2.38</v>
      </c>
      <c r="Y19" s="203">
        <v>0</v>
      </c>
      <c r="Z19" s="203">
        <v>4.49</v>
      </c>
      <c r="AA19" s="203">
        <v>1.45</v>
      </c>
      <c r="AB19" s="203">
        <v>0</v>
      </c>
      <c r="AC19" s="203">
        <v>20.96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44.7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18.22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19.010000000000002</v>
      </c>
      <c r="J20" s="203">
        <v>0.96</v>
      </c>
      <c r="K20" s="203">
        <v>5.9</v>
      </c>
      <c r="L20" s="203">
        <v>59.54</v>
      </c>
      <c r="M20" s="203">
        <v>2.29</v>
      </c>
      <c r="N20" s="203">
        <v>1.91</v>
      </c>
      <c r="O20" s="203">
        <v>2.69</v>
      </c>
      <c r="P20" s="203">
        <v>0.89</v>
      </c>
      <c r="Q20" s="203">
        <v>0.18</v>
      </c>
      <c r="R20" s="203">
        <v>0.69</v>
      </c>
      <c r="S20" s="203">
        <v>0.43</v>
      </c>
      <c r="T20" s="203">
        <v>0</v>
      </c>
      <c r="U20" s="203">
        <v>1.9</v>
      </c>
      <c r="V20" s="203">
        <v>0.18</v>
      </c>
      <c r="W20" s="203">
        <v>0.72</v>
      </c>
      <c r="X20" s="203">
        <v>2.38</v>
      </c>
      <c r="Y20" s="203">
        <v>0</v>
      </c>
      <c r="Z20" s="203">
        <v>4.49</v>
      </c>
      <c r="AA20" s="203">
        <v>1.45</v>
      </c>
      <c r="AB20" s="203">
        <v>0</v>
      </c>
      <c r="AC20" s="203">
        <v>20.96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44.7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18.22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19.010000000000002</v>
      </c>
      <c r="J21" s="203">
        <v>0.96</v>
      </c>
      <c r="K21" s="203">
        <v>5.9</v>
      </c>
      <c r="L21" s="203">
        <v>59.54</v>
      </c>
      <c r="M21" s="203">
        <v>2.29</v>
      </c>
      <c r="N21" s="203">
        <v>1.91</v>
      </c>
      <c r="O21" s="203">
        <v>2.69</v>
      </c>
      <c r="P21" s="203">
        <v>0.89</v>
      </c>
      <c r="Q21" s="203">
        <v>0.18</v>
      </c>
      <c r="R21" s="203">
        <v>0.69</v>
      </c>
      <c r="S21" s="203">
        <v>0.43</v>
      </c>
      <c r="T21" s="203">
        <v>0</v>
      </c>
      <c r="U21" s="203">
        <v>1.9</v>
      </c>
      <c r="V21" s="203">
        <v>0.18</v>
      </c>
      <c r="W21" s="203">
        <v>0.72</v>
      </c>
      <c r="X21" s="203">
        <v>2.38</v>
      </c>
      <c r="Y21" s="203">
        <v>0</v>
      </c>
      <c r="Z21" s="203">
        <v>29.76</v>
      </c>
      <c r="AA21" s="203">
        <v>1.45</v>
      </c>
      <c r="AB21" s="203">
        <v>0</v>
      </c>
      <c r="AC21" s="203">
        <v>20.96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44.7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18.22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19.010000000000002</v>
      </c>
      <c r="J22" s="203">
        <v>0.96</v>
      </c>
      <c r="K22" s="203">
        <v>5.9</v>
      </c>
      <c r="L22" s="203">
        <v>59.54</v>
      </c>
      <c r="M22" s="203">
        <v>2.29</v>
      </c>
      <c r="N22" s="203">
        <v>1.91</v>
      </c>
      <c r="O22" s="203">
        <v>2.69</v>
      </c>
      <c r="P22" s="203">
        <v>0.89</v>
      </c>
      <c r="Q22" s="203">
        <v>0.18</v>
      </c>
      <c r="R22" s="203">
        <v>0.69</v>
      </c>
      <c r="S22" s="203">
        <v>0.43</v>
      </c>
      <c r="T22" s="203">
        <v>0</v>
      </c>
      <c r="U22" s="203">
        <v>1.9</v>
      </c>
      <c r="V22" s="203">
        <v>0.18</v>
      </c>
      <c r="W22" s="203">
        <v>0.72</v>
      </c>
      <c r="X22" s="203">
        <v>2.38</v>
      </c>
      <c r="Y22" s="203">
        <v>0</v>
      </c>
      <c r="Z22" s="203">
        <v>53.84</v>
      </c>
      <c r="AA22" s="203">
        <v>1.45</v>
      </c>
      <c r="AB22" s="203">
        <v>0</v>
      </c>
      <c r="AC22" s="203">
        <v>20.96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44.7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18.22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19.010000000000002</v>
      </c>
      <c r="J23" s="203">
        <v>0.96</v>
      </c>
      <c r="K23" s="203">
        <v>5.9</v>
      </c>
      <c r="L23" s="203">
        <v>59.54</v>
      </c>
      <c r="M23" s="203">
        <v>2.29</v>
      </c>
      <c r="N23" s="203">
        <v>1.91</v>
      </c>
      <c r="O23" s="203">
        <v>2.69</v>
      </c>
      <c r="P23" s="203">
        <v>0.89</v>
      </c>
      <c r="Q23" s="203">
        <v>0.18</v>
      </c>
      <c r="R23" s="203">
        <v>0.69</v>
      </c>
      <c r="S23" s="203">
        <v>0.43</v>
      </c>
      <c r="T23" s="203">
        <v>0</v>
      </c>
      <c r="U23" s="203">
        <v>1.9</v>
      </c>
      <c r="V23" s="203">
        <v>0.18</v>
      </c>
      <c r="W23" s="203">
        <v>0.72</v>
      </c>
      <c r="X23" s="203">
        <v>2.38</v>
      </c>
      <c r="Y23" s="203">
        <v>0</v>
      </c>
      <c r="Z23" s="203">
        <v>53.84</v>
      </c>
      <c r="AA23" s="203">
        <v>1.45</v>
      </c>
      <c r="AB23" s="203">
        <v>0</v>
      </c>
      <c r="AC23" s="203">
        <v>20.96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44.42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18.22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19.010000000000002</v>
      </c>
      <c r="J24" s="203">
        <v>0.96</v>
      </c>
      <c r="K24" s="203">
        <v>5.9</v>
      </c>
      <c r="L24" s="203">
        <v>59.54</v>
      </c>
      <c r="M24" s="203">
        <v>2.29</v>
      </c>
      <c r="N24" s="203">
        <v>1.91</v>
      </c>
      <c r="O24" s="203">
        <v>2.69</v>
      </c>
      <c r="P24" s="203">
        <v>0.89</v>
      </c>
      <c r="Q24" s="203">
        <v>0.18</v>
      </c>
      <c r="R24" s="203">
        <v>0.69</v>
      </c>
      <c r="S24" s="203">
        <v>0.43</v>
      </c>
      <c r="T24" s="203">
        <v>0</v>
      </c>
      <c r="U24" s="203">
        <v>1.9</v>
      </c>
      <c r="V24" s="203">
        <v>0.18</v>
      </c>
      <c r="W24" s="203">
        <v>0.72</v>
      </c>
      <c r="X24" s="203">
        <v>2.38</v>
      </c>
      <c r="Y24" s="203">
        <v>0</v>
      </c>
      <c r="Z24" s="203">
        <v>64.430000000000007</v>
      </c>
      <c r="AA24" s="203">
        <v>1.45</v>
      </c>
      <c r="AB24" s="203">
        <v>0</v>
      </c>
      <c r="AC24" s="203">
        <v>20.96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44.42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18.22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19.010000000000002</v>
      </c>
      <c r="J25" s="203">
        <v>0.96</v>
      </c>
      <c r="K25" s="203">
        <v>5.9</v>
      </c>
      <c r="L25" s="203">
        <v>59.54</v>
      </c>
      <c r="M25" s="203">
        <v>2.29</v>
      </c>
      <c r="N25" s="203">
        <v>1.91</v>
      </c>
      <c r="O25" s="203">
        <v>2.69</v>
      </c>
      <c r="P25" s="203">
        <v>0.89</v>
      </c>
      <c r="Q25" s="203">
        <v>0.18</v>
      </c>
      <c r="R25" s="203">
        <v>0.69</v>
      </c>
      <c r="S25" s="203">
        <v>0.43</v>
      </c>
      <c r="T25" s="203">
        <v>0</v>
      </c>
      <c r="U25" s="203">
        <v>1.9</v>
      </c>
      <c r="V25" s="203">
        <v>0.18</v>
      </c>
      <c r="W25" s="203">
        <v>0.72</v>
      </c>
      <c r="X25" s="203">
        <v>2.38</v>
      </c>
      <c r="Y25" s="203">
        <v>0</v>
      </c>
      <c r="Z25" s="203">
        <v>64.430000000000007</v>
      </c>
      <c r="AA25" s="203">
        <v>1.45</v>
      </c>
      <c r="AB25" s="203">
        <v>0</v>
      </c>
      <c r="AC25" s="203">
        <v>20.32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43.85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18.22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19.010000000000002</v>
      </c>
      <c r="J26" s="203">
        <v>0.96</v>
      </c>
      <c r="K26" s="203">
        <v>5.9</v>
      </c>
      <c r="L26" s="203">
        <v>59.54</v>
      </c>
      <c r="M26" s="203">
        <v>2.29</v>
      </c>
      <c r="N26" s="203">
        <v>1.91</v>
      </c>
      <c r="O26" s="203">
        <v>2.69</v>
      </c>
      <c r="P26" s="203">
        <v>0.89</v>
      </c>
      <c r="Q26" s="203">
        <v>0.18</v>
      </c>
      <c r="R26" s="203">
        <v>0.69</v>
      </c>
      <c r="S26" s="203">
        <v>0.43</v>
      </c>
      <c r="T26" s="203">
        <v>0</v>
      </c>
      <c r="U26" s="203">
        <v>1.9</v>
      </c>
      <c r="V26" s="203">
        <v>0.18</v>
      </c>
      <c r="W26" s="203">
        <v>0.72</v>
      </c>
      <c r="X26" s="203">
        <v>2.38</v>
      </c>
      <c r="Y26" s="203">
        <v>0</v>
      </c>
      <c r="Z26" s="203">
        <v>64.430000000000007</v>
      </c>
      <c r="AA26" s="203">
        <v>1.45</v>
      </c>
      <c r="AB26" s="203">
        <v>0</v>
      </c>
      <c r="AC26" s="203">
        <v>20.32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43.85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14.07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19.010000000000002</v>
      </c>
      <c r="J27" s="203">
        <v>0.96</v>
      </c>
      <c r="K27" s="203">
        <v>5.9</v>
      </c>
      <c r="L27" s="203">
        <v>59.54</v>
      </c>
      <c r="M27" s="203">
        <v>2.29</v>
      </c>
      <c r="N27" s="203">
        <v>1.91</v>
      </c>
      <c r="O27" s="203">
        <v>2.69</v>
      </c>
      <c r="P27" s="203">
        <v>0.89</v>
      </c>
      <c r="Q27" s="203">
        <v>0.18</v>
      </c>
      <c r="R27" s="203">
        <v>0.69</v>
      </c>
      <c r="S27" s="203">
        <v>0.43</v>
      </c>
      <c r="T27" s="203">
        <v>0</v>
      </c>
      <c r="U27" s="203">
        <v>1.9</v>
      </c>
      <c r="V27" s="203">
        <v>0.18</v>
      </c>
      <c r="W27" s="203">
        <v>0.72</v>
      </c>
      <c r="X27" s="203">
        <v>2.38</v>
      </c>
      <c r="Y27" s="203">
        <v>0</v>
      </c>
      <c r="Z27" s="203">
        <v>4.49</v>
      </c>
      <c r="AA27" s="203">
        <v>1.45</v>
      </c>
      <c r="AB27" s="203">
        <v>0</v>
      </c>
      <c r="AC27" s="203">
        <v>20.32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43.85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14.07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19.010000000000002</v>
      </c>
      <c r="J28" s="203">
        <v>0.96</v>
      </c>
      <c r="K28" s="203">
        <v>5.9</v>
      </c>
      <c r="L28" s="203">
        <v>59.54</v>
      </c>
      <c r="M28" s="203">
        <v>2.29</v>
      </c>
      <c r="N28" s="203">
        <v>1.91</v>
      </c>
      <c r="O28" s="203">
        <v>2.69</v>
      </c>
      <c r="P28" s="203">
        <v>0.89</v>
      </c>
      <c r="Q28" s="203">
        <v>0.18</v>
      </c>
      <c r="R28" s="203">
        <v>0.69</v>
      </c>
      <c r="S28" s="203">
        <v>0.43</v>
      </c>
      <c r="T28" s="203">
        <v>0</v>
      </c>
      <c r="U28" s="203">
        <v>1.9</v>
      </c>
      <c r="V28" s="203">
        <v>0.18</v>
      </c>
      <c r="W28" s="203">
        <v>0.72</v>
      </c>
      <c r="X28" s="203">
        <v>2.38</v>
      </c>
      <c r="Y28" s="203">
        <v>0</v>
      </c>
      <c r="Z28" s="203">
        <v>4.49</v>
      </c>
      <c r="AA28" s="203">
        <v>1.45</v>
      </c>
      <c r="AB28" s="203">
        <v>0</v>
      </c>
      <c r="AC28" s="203">
        <v>20.32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43.85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14.07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19.010000000000002</v>
      </c>
      <c r="J29" s="203">
        <v>0.96</v>
      </c>
      <c r="K29" s="203">
        <v>5.9</v>
      </c>
      <c r="L29" s="203">
        <v>59.54</v>
      </c>
      <c r="M29" s="203">
        <v>2.29</v>
      </c>
      <c r="N29" s="203">
        <v>1.91</v>
      </c>
      <c r="O29" s="203">
        <v>2.69</v>
      </c>
      <c r="P29" s="203">
        <v>0.89</v>
      </c>
      <c r="Q29" s="203">
        <v>0.18</v>
      </c>
      <c r="R29" s="203">
        <v>0.69</v>
      </c>
      <c r="S29" s="203">
        <v>0.43</v>
      </c>
      <c r="T29" s="203">
        <v>0</v>
      </c>
      <c r="U29" s="203">
        <v>1.9</v>
      </c>
      <c r="V29" s="203">
        <v>0.18</v>
      </c>
      <c r="W29" s="203">
        <v>0.72</v>
      </c>
      <c r="X29" s="203">
        <v>2.38</v>
      </c>
      <c r="Y29" s="203">
        <v>0</v>
      </c>
      <c r="Z29" s="203">
        <v>4.49</v>
      </c>
      <c r="AA29" s="203">
        <v>1.45</v>
      </c>
      <c r="AB29" s="203">
        <v>0</v>
      </c>
      <c r="AC29" s="203">
        <v>20.32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43.85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14.07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19.010000000000002</v>
      </c>
      <c r="J30" s="203">
        <v>0.96</v>
      </c>
      <c r="K30" s="203">
        <v>5.9</v>
      </c>
      <c r="L30" s="203">
        <v>59.54</v>
      </c>
      <c r="M30" s="203">
        <v>2.29</v>
      </c>
      <c r="N30" s="203">
        <v>1.91</v>
      </c>
      <c r="O30" s="203">
        <v>2.69</v>
      </c>
      <c r="P30" s="203">
        <v>0.89</v>
      </c>
      <c r="Q30" s="203">
        <v>0.18</v>
      </c>
      <c r="R30" s="203">
        <v>0.69</v>
      </c>
      <c r="S30" s="203">
        <v>0.43</v>
      </c>
      <c r="T30" s="203">
        <v>0</v>
      </c>
      <c r="U30" s="203">
        <v>1.9</v>
      </c>
      <c r="V30" s="203">
        <v>0.18</v>
      </c>
      <c r="W30" s="203">
        <v>0.72</v>
      </c>
      <c r="X30" s="203">
        <v>2.38</v>
      </c>
      <c r="Y30" s="203">
        <v>0</v>
      </c>
      <c r="Z30" s="203">
        <v>57.89</v>
      </c>
      <c r="AA30" s="203">
        <v>1.45</v>
      </c>
      <c r="AB30" s="203">
        <v>0</v>
      </c>
      <c r="AC30" s="203">
        <v>20.32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43.85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14.07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19.010000000000002</v>
      </c>
      <c r="J31" s="203">
        <v>0.96</v>
      </c>
      <c r="K31" s="203">
        <v>5.9</v>
      </c>
      <c r="L31" s="203">
        <v>59.54</v>
      </c>
      <c r="M31" s="203">
        <v>2.29</v>
      </c>
      <c r="N31" s="203">
        <v>1.91</v>
      </c>
      <c r="O31" s="203">
        <v>2.69</v>
      </c>
      <c r="P31" s="203">
        <v>0.89</v>
      </c>
      <c r="Q31" s="203">
        <v>0.18</v>
      </c>
      <c r="R31" s="203">
        <v>0.69</v>
      </c>
      <c r="S31" s="203">
        <v>0.43</v>
      </c>
      <c r="T31" s="203">
        <v>0</v>
      </c>
      <c r="U31" s="203">
        <v>1.9</v>
      </c>
      <c r="V31" s="203">
        <v>0.18</v>
      </c>
      <c r="W31" s="203">
        <v>0.72</v>
      </c>
      <c r="X31" s="203">
        <v>2.38</v>
      </c>
      <c r="Y31" s="203">
        <v>0</v>
      </c>
      <c r="Z31" s="203">
        <v>4.49</v>
      </c>
      <c r="AA31" s="203">
        <v>1.45</v>
      </c>
      <c r="AB31" s="203">
        <v>0</v>
      </c>
      <c r="AC31" s="203">
        <v>20.96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43.85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14.07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19.010000000000002</v>
      </c>
      <c r="J32" s="203">
        <v>0.96</v>
      </c>
      <c r="K32" s="203">
        <v>5.9</v>
      </c>
      <c r="L32" s="203">
        <v>59.54</v>
      </c>
      <c r="M32" s="203">
        <v>2.29</v>
      </c>
      <c r="N32" s="203">
        <v>1.91</v>
      </c>
      <c r="O32" s="203">
        <v>2.69</v>
      </c>
      <c r="P32" s="203">
        <v>0.89</v>
      </c>
      <c r="Q32" s="203">
        <v>0.18</v>
      </c>
      <c r="R32" s="203">
        <v>0.69</v>
      </c>
      <c r="S32" s="203">
        <v>0.43</v>
      </c>
      <c r="T32" s="203">
        <v>0</v>
      </c>
      <c r="U32" s="203">
        <v>1.9</v>
      </c>
      <c r="V32" s="203">
        <v>0.18</v>
      </c>
      <c r="W32" s="203">
        <v>0.72</v>
      </c>
      <c r="X32" s="203">
        <v>2.38</v>
      </c>
      <c r="Y32" s="203">
        <v>0</v>
      </c>
      <c r="Z32" s="203">
        <v>4.49</v>
      </c>
      <c r="AA32" s="203">
        <v>1.45</v>
      </c>
      <c r="AB32" s="203">
        <v>0</v>
      </c>
      <c r="AC32" s="203">
        <v>20.96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43.85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14.07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19.010000000000002</v>
      </c>
      <c r="J33" s="203">
        <v>0.96</v>
      </c>
      <c r="K33" s="203">
        <v>5.9</v>
      </c>
      <c r="L33" s="203">
        <v>59.54</v>
      </c>
      <c r="M33" s="203">
        <v>2.29</v>
      </c>
      <c r="N33" s="203">
        <v>1.91</v>
      </c>
      <c r="O33" s="203">
        <v>2.69</v>
      </c>
      <c r="P33" s="203">
        <v>0.89</v>
      </c>
      <c r="Q33" s="203">
        <v>0.18</v>
      </c>
      <c r="R33" s="203">
        <v>0.69</v>
      </c>
      <c r="S33" s="203">
        <v>0.43</v>
      </c>
      <c r="T33" s="203">
        <v>0</v>
      </c>
      <c r="U33" s="203">
        <v>1.9</v>
      </c>
      <c r="V33" s="203">
        <v>0.18</v>
      </c>
      <c r="W33" s="203">
        <v>0.72</v>
      </c>
      <c r="X33" s="203">
        <v>2.38</v>
      </c>
      <c r="Y33" s="203">
        <v>0</v>
      </c>
      <c r="Z33" s="203">
        <v>4.49</v>
      </c>
      <c r="AA33" s="203">
        <v>1.45</v>
      </c>
      <c r="AB33" s="203">
        <v>0</v>
      </c>
      <c r="AC33" s="203">
        <v>20.96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43.85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14.07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19.010000000000002</v>
      </c>
      <c r="J34" s="203">
        <v>0.96</v>
      </c>
      <c r="K34" s="203">
        <v>5.9</v>
      </c>
      <c r="L34" s="203">
        <v>59.54</v>
      </c>
      <c r="M34" s="203">
        <v>2.29</v>
      </c>
      <c r="N34" s="203">
        <v>1.91</v>
      </c>
      <c r="O34" s="203">
        <v>2.69</v>
      </c>
      <c r="P34" s="203">
        <v>0.89</v>
      </c>
      <c r="Q34" s="203">
        <v>0.18</v>
      </c>
      <c r="R34" s="203">
        <v>0.69</v>
      </c>
      <c r="S34" s="203">
        <v>0.43</v>
      </c>
      <c r="T34" s="203">
        <v>0</v>
      </c>
      <c r="U34" s="203">
        <v>1.9</v>
      </c>
      <c r="V34" s="203">
        <v>0.18</v>
      </c>
      <c r="W34" s="203">
        <v>0.72</v>
      </c>
      <c r="X34" s="203">
        <v>2.38</v>
      </c>
      <c r="Y34" s="203">
        <v>0</v>
      </c>
      <c r="Z34" s="203">
        <v>4.49</v>
      </c>
      <c r="AA34" s="203">
        <v>1.45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43.85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14.07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19.010000000000002</v>
      </c>
      <c r="J35" s="203">
        <v>0.96</v>
      </c>
      <c r="K35" s="203">
        <v>5.9</v>
      </c>
      <c r="L35" s="203">
        <v>59.54</v>
      </c>
      <c r="M35" s="203">
        <v>2.29</v>
      </c>
      <c r="N35" s="203">
        <v>1.91</v>
      </c>
      <c r="O35" s="203">
        <v>2.69</v>
      </c>
      <c r="P35" s="203">
        <v>0.89</v>
      </c>
      <c r="Q35" s="203">
        <v>0.18</v>
      </c>
      <c r="R35" s="203">
        <v>0.69</v>
      </c>
      <c r="S35" s="203">
        <v>0.43</v>
      </c>
      <c r="T35" s="203">
        <v>0</v>
      </c>
      <c r="U35" s="203">
        <v>1.9</v>
      </c>
      <c r="V35" s="203">
        <v>0.18</v>
      </c>
      <c r="W35" s="203">
        <v>0.72</v>
      </c>
      <c r="X35" s="203">
        <v>2.38</v>
      </c>
      <c r="Y35" s="203">
        <v>0</v>
      </c>
      <c r="Z35" s="203">
        <v>4.49</v>
      </c>
      <c r="AA35" s="203">
        <v>1.45</v>
      </c>
      <c r="AB35" s="203">
        <v>0</v>
      </c>
      <c r="AC35" s="203">
        <v>20.96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44.13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14.07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19.010000000000002</v>
      </c>
      <c r="J36" s="203">
        <v>0.96</v>
      </c>
      <c r="K36" s="203">
        <v>5.9</v>
      </c>
      <c r="L36" s="203">
        <v>59.54</v>
      </c>
      <c r="M36" s="203">
        <v>2.29</v>
      </c>
      <c r="N36" s="203">
        <v>1.91</v>
      </c>
      <c r="O36" s="203">
        <v>2.69</v>
      </c>
      <c r="P36" s="203">
        <v>0.89</v>
      </c>
      <c r="Q36" s="203">
        <v>0.18</v>
      </c>
      <c r="R36" s="203">
        <v>0.69</v>
      </c>
      <c r="S36" s="203">
        <v>0.43</v>
      </c>
      <c r="T36" s="203">
        <v>0</v>
      </c>
      <c r="U36" s="203">
        <v>1.9</v>
      </c>
      <c r="V36" s="203">
        <v>0.18</v>
      </c>
      <c r="W36" s="203">
        <v>0.72</v>
      </c>
      <c r="X36" s="203">
        <v>2.38</v>
      </c>
      <c r="Y36" s="203">
        <v>0</v>
      </c>
      <c r="Z36" s="203">
        <v>4.49</v>
      </c>
      <c r="AA36" s="203">
        <v>1.45</v>
      </c>
      <c r="AB36" s="203">
        <v>0</v>
      </c>
      <c r="AC36" s="203">
        <v>20.96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44.13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14.07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19.010000000000002</v>
      </c>
      <c r="J37" s="203">
        <v>0.96</v>
      </c>
      <c r="K37" s="203">
        <v>5.9</v>
      </c>
      <c r="L37" s="203">
        <v>59.54</v>
      </c>
      <c r="M37" s="203">
        <v>2.29</v>
      </c>
      <c r="N37" s="203">
        <v>1.91</v>
      </c>
      <c r="O37" s="203">
        <v>2.69</v>
      </c>
      <c r="P37" s="203">
        <v>0.89</v>
      </c>
      <c r="Q37" s="203">
        <v>0.18</v>
      </c>
      <c r="R37" s="203">
        <v>0.69</v>
      </c>
      <c r="S37" s="203">
        <v>0.43</v>
      </c>
      <c r="T37" s="203">
        <v>0</v>
      </c>
      <c r="U37" s="203">
        <v>1.9</v>
      </c>
      <c r="V37" s="203">
        <v>0.18</v>
      </c>
      <c r="W37" s="203">
        <v>0.72</v>
      </c>
      <c r="X37" s="203">
        <v>2.38</v>
      </c>
      <c r="Y37" s="203">
        <v>0</v>
      </c>
      <c r="Z37" s="203">
        <v>3.74</v>
      </c>
      <c r="AA37" s="203">
        <v>1.45</v>
      </c>
      <c r="AB37" s="203">
        <v>0</v>
      </c>
      <c r="AC37" s="203">
        <v>20.96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44.13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14.07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19.010000000000002</v>
      </c>
      <c r="J38" s="203">
        <v>0.96</v>
      </c>
      <c r="K38" s="203">
        <v>5.9</v>
      </c>
      <c r="L38" s="203">
        <v>59.54</v>
      </c>
      <c r="M38" s="203">
        <v>2.29</v>
      </c>
      <c r="N38" s="203">
        <v>1.91</v>
      </c>
      <c r="O38" s="203">
        <v>2.69</v>
      </c>
      <c r="P38" s="203">
        <v>0.89</v>
      </c>
      <c r="Q38" s="203">
        <v>0.18</v>
      </c>
      <c r="R38" s="203">
        <v>0.69</v>
      </c>
      <c r="S38" s="203">
        <v>0.43</v>
      </c>
      <c r="T38" s="203">
        <v>0</v>
      </c>
      <c r="U38" s="203">
        <v>1.9</v>
      </c>
      <c r="V38" s="203">
        <v>0.18</v>
      </c>
      <c r="W38" s="203">
        <v>0.72</v>
      </c>
      <c r="X38" s="203">
        <v>2.38</v>
      </c>
      <c r="Y38" s="203">
        <v>0</v>
      </c>
      <c r="Z38" s="203">
        <v>3.74</v>
      </c>
      <c r="AA38" s="203">
        <v>1.45</v>
      </c>
      <c r="AB38" s="203">
        <v>0</v>
      </c>
      <c r="AC38" s="203">
        <v>20.96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44.13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14.07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19.010000000000002</v>
      </c>
      <c r="J39" s="203">
        <v>0.96</v>
      </c>
      <c r="K39" s="203">
        <v>5.9</v>
      </c>
      <c r="L39" s="203">
        <v>59.54</v>
      </c>
      <c r="M39" s="203">
        <v>2.29</v>
      </c>
      <c r="N39" s="203">
        <v>1.91</v>
      </c>
      <c r="O39" s="203">
        <v>2.69</v>
      </c>
      <c r="P39" s="203">
        <v>0.89</v>
      </c>
      <c r="Q39" s="203">
        <v>0.18</v>
      </c>
      <c r="R39" s="203">
        <v>0.69</v>
      </c>
      <c r="S39" s="203">
        <v>0.43</v>
      </c>
      <c r="T39" s="203">
        <v>0</v>
      </c>
      <c r="U39" s="203">
        <v>1.9</v>
      </c>
      <c r="V39" s="203">
        <v>0.18</v>
      </c>
      <c r="W39" s="203">
        <v>0.72</v>
      </c>
      <c r="X39" s="203">
        <v>2.38</v>
      </c>
      <c r="Y39" s="203">
        <v>0</v>
      </c>
      <c r="Z39" s="203">
        <v>4.49</v>
      </c>
      <c r="AA39" s="203">
        <v>1.45</v>
      </c>
      <c r="AB39" s="203">
        <v>0</v>
      </c>
      <c r="AC39" s="203">
        <v>20.96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44.42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14.07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19.010000000000002</v>
      </c>
      <c r="J40" s="203">
        <v>0.96</v>
      </c>
      <c r="K40" s="203">
        <v>5.9</v>
      </c>
      <c r="L40" s="203">
        <v>59.54</v>
      </c>
      <c r="M40" s="203">
        <v>2.29</v>
      </c>
      <c r="N40" s="203">
        <v>1.91</v>
      </c>
      <c r="O40" s="203">
        <v>2.69</v>
      </c>
      <c r="P40" s="203">
        <v>0.89</v>
      </c>
      <c r="Q40" s="203">
        <v>0.18</v>
      </c>
      <c r="R40" s="203">
        <v>0.69</v>
      </c>
      <c r="S40" s="203">
        <v>0.43</v>
      </c>
      <c r="T40" s="203">
        <v>0</v>
      </c>
      <c r="U40" s="203">
        <v>1.9</v>
      </c>
      <c r="V40" s="203">
        <v>0.18</v>
      </c>
      <c r="W40" s="203">
        <v>0.72</v>
      </c>
      <c r="X40" s="203">
        <v>2.38</v>
      </c>
      <c r="Y40" s="203">
        <v>0</v>
      </c>
      <c r="Z40" s="203">
        <v>4.49</v>
      </c>
      <c r="AA40" s="203">
        <v>1.45</v>
      </c>
      <c r="AB40" s="203">
        <v>0</v>
      </c>
      <c r="AC40" s="203">
        <v>20.96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44.42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14.07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19.010000000000002</v>
      </c>
      <c r="J41" s="203">
        <v>0.96</v>
      </c>
      <c r="K41" s="203">
        <v>5.9</v>
      </c>
      <c r="L41" s="203">
        <v>4.66</v>
      </c>
      <c r="M41" s="203">
        <v>2.29</v>
      </c>
      <c r="N41" s="203">
        <v>1.91</v>
      </c>
      <c r="O41" s="203">
        <v>2.69</v>
      </c>
      <c r="P41" s="203">
        <v>0.89</v>
      </c>
      <c r="Q41" s="203">
        <v>0.18</v>
      </c>
      <c r="R41" s="203">
        <v>0.69</v>
      </c>
      <c r="S41" s="203">
        <v>0.43</v>
      </c>
      <c r="T41" s="203">
        <v>0</v>
      </c>
      <c r="U41" s="203">
        <v>1.9</v>
      </c>
      <c r="V41" s="203">
        <v>0.18</v>
      </c>
      <c r="W41" s="203">
        <v>0.72</v>
      </c>
      <c r="X41" s="203">
        <v>2.38</v>
      </c>
      <c r="Y41" s="203">
        <v>0</v>
      </c>
      <c r="Z41" s="203">
        <v>4.4800000000000004</v>
      </c>
      <c r="AA41" s="203">
        <v>1.45</v>
      </c>
      <c r="AB41" s="203">
        <v>0</v>
      </c>
      <c r="AC41" s="203">
        <v>20.96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44.42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14.07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19.010000000000002</v>
      </c>
      <c r="J42" s="203">
        <v>0.96</v>
      </c>
      <c r="K42" s="203">
        <v>5.9</v>
      </c>
      <c r="L42" s="203">
        <v>4.66</v>
      </c>
      <c r="M42" s="203">
        <v>2.29</v>
      </c>
      <c r="N42" s="203">
        <v>1.91</v>
      </c>
      <c r="O42" s="203">
        <v>2.69</v>
      </c>
      <c r="P42" s="203">
        <v>0.89</v>
      </c>
      <c r="Q42" s="203">
        <v>0.18</v>
      </c>
      <c r="R42" s="203">
        <v>0.69</v>
      </c>
      <c r="S42" s="203">
        <v>0.43</v>
      </c>
      <c r="T42" s="203">
        <v>0</v>
      </c>
      <c r="U42" s="203">
        <v>1.9</v>
      </c>
      <c r="V42" s="203">
        <v>0.18</v>
      </c>
      <c r="W42" s="203">
        <v>0.72</v>
      </c>
      <c r="X42" s="203">
        <v>2.38</v>
      </c>
      <c r="Y42" s="203">
        <v>0</v>
      </c>
      <c r="Z42" s="203">
        <v>4.4800000000000004</v>
      </c>
      <c r="AA42" s="203">
        <v>1.45</v>
      </c>
      <c r="AB42" s="203">
        <v>0</v>
      </c>
      <c r="AC42" s="203">
        <v>26.55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14.07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19.010000000000002</v>
      </c>
      <c r="J43" s="203">
        <v>0.96</v>
      </c>
      <c r="K43" s="203">
        <v>5.9</v>
      </c>
      <c r="L43" s="203">
        <v>4.66</v>
      </c>
      <c r="M43" s="203">
        <v>2.29</v>
      </c>
      <c r="N43" s="203">
        <v>1.91</v>
      </c>
      <c r="O43" s="203">
        <v>2.69</v>
      </c>
      <c r="P43" s="203">
        <v>0.89</v>
      </c>
      <c r="Q43" s="203">
        <v>0.18</v>
      </c>
      <c r="R43" s="203">
        <v>0.69</v>
      </c>
      <c r="S43" s="203">
        <v>0.43</v>
      </c>
      <c r="T43" s="203">
        <v>0</v>
      </c>
      <c r="U43" s="203">
        <v>1.9</v>
      </c>
      <c r="V43" s="203">
        <v>0.18</v>
      </c>
      <c r="W43" s="203">
        <v>0.72</v>
      </c>
      <c r="X43" s="203">
        <v>2.38</v>
      </c>
      <c r="Y43" s="203">
        <v>0</v>
      </c>
      <c r="Z43" s="203">
        <v>4.4800000000000004</v>
      </c>
      <c r="AA43" s="203">
        <v>1.45</v>
      </c>
      <c r="AB43" s="203">
        <v>0</v>
      </c>
      <c r="AC43" s="203">
        <v>20.96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43.05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14.07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19.010000000000002</v>
      </c>
      <c r="J44" s="203">
        <v>0.96</v>
      </c>
      <c r="K44" s="203">
        <v>5.9</v>
      </c>
      <c r="L44" s="203">
        <v>4.66</v>
      </c>
      <c r="M44" s="203">
        <v>2.29</v>
      </c>
      <c r="N44" s="203">
        <v>1.91</v>
      </c>
      <c r="O44" s="203">
        <v>2.69</v>
      </c>
      <c r="P44" s="203">
        <v>0.89</v>
      </c>
      <c r="Q44" s="203">
        <v>0.18</v>
      </c>
      <c r="R44" s="203">
        <v>0.68</v>
      </c>
      <c r="S44" s="203">
        <v>0.42</v>
      </c>
      <c r="T44" s="203">
        <v>0</v>
      </c>
      <c r="U44" s="203">
        <v>1.9</v>
      </c>
      <c r="V44" s="203">
        <v>0.18</v>
      </c>
      <c r="W44" s="203">
        <v>0.72</v>
      </c>
      <c r="X44" s="203">
        <v>2.38</v>
      </c>
      <c r="Y44" s="203">
        <v>0</v>
      </c>
      <c r="Z44" s="203">
        <v>4.4800000000000004</v>
      </c>
      <c r="AA44" s="203">
        <v>1.45</v>
      </c>
      <c r="AB44" s="203">
        <v>0</v>
      </c>
      <c r="AC44" s="203">
        <v>20.96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43.05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14.07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19.010000000000002</v>
      </c>
      <c r="J45" s="203">
        <v>0.96</v>
      </c>
      <c r="K45" s="203">
        <v>5.9</v>
      </c>
      <c r="L45" s="203">
        <v>4.66</v>
      </c>
      <c r="M45" s="203">
        <v>2.29</v>
      </c>
      <c r="N45" s="203">
        <v>1.91</v>
      </c>
      <c r="O45" s="203">
        <v>2.69</v>
      </c>
      <c r="P45" s="203">
        <v>0.89</v>
      </c>
      <c r="Q45" s="203">
        <v>0.18</v>
      </c>
      <c r="R45" s="203">
        <v>0.68</v>
      </c>
      <c r="S45" s="203">
        <v>0.42</v>
      </c>
      <c r="T45" s="203">
        <v>0</v>
      </c>
      <c r="U45" s="203">
        <v>1.9</v>
      </c>
      <c r="V45" s="203">
        <v>0.18</v>
      </c>
      <c r="W45" s="203">
        <v>0.72</v>
      </c>
      <c r="X45" s="203">
        <v>2.38</v>
      </c>
      <c r="Y45" s="203">
        <v>0</v>
      </c>
      <c r="Z45" s="203">
        <v>4.4800000000000004</v>
      </c>
      <c r="AA45" s="203">
        <v>1.45</v>
      </c>
      <c r="AB45" s="203">
        <v>0</v>
      </c>
      <c r="AC45" s="203">
        <v>20.96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43.05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14.07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19.010000000000002</v>
      </c>
      <c r="J46" s="203">
        <v>0.96</v>
      </c>
      <c r="K46" s="203">
        <v>5.9</v>
      </c>
      <c r="L46" s="203">
        <v>4.66</v>
      </c>
      <c r="M46" s="203">
        <v>2.29</v>
      </c>
      <c r="N46" s="203">
        <v>1.91</v>
      </c>
      <c r="O46" s="203">
        <v>2.69</v>
      </c>
      <c r="P46" s="203">
        <v>0.89</v>
      </c>
      <c r="Q46" s="203">
        <v>0.18</v>
      </c>
      <c r="R46" s="203">
        <v>0.68</v>
      </c>
      <c r="S46" s="203">
        <v>0.42</v>
      </c>
      <c r="T46" s="203">
        <v>0</v>
      </c>
      <c r="U46" s="203">
        <v>1.9</v>
      </c>
      <c r="V46" s="203">
        <v>0.18</v>
      </c>
      <c r="W46" s="203">
        <v>0.72</v>
      </c>
      <c r="X46" s="203">
        <v>2.38</v>
      </c>
      <c r="Y46" s="203">
        <v>0</v>
      </c>
      <c r="Z46" s="203">
        <v>4.4800000000000004</v>
      </c>
      <c r="AA46" s="203">
        <v>1.45</v>
      </c>
      <c r="AB46" s="203">
        <v>0</v>
      </c>
      <c r="AC46" s="203">
        <v>20.96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43.05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14.07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19.010000000000002</v>
      </c>
      <c r="J47" s="203">
        <v>0.96</v>
      </c>
      <c r="K47" s="203">
        <v>5.9</v>
      </c>
      <c r="L47" s="203">
        <v>4.66</v>
      </c>
      <c r="M47" s="203">
        <v>2.29</v>
      </c>
      <c r="N47" s="203">
        <v>1.91</v>
      </c>
      <c r="O47" s="203">
        <v>2.69</v>
      </c>
      <c r="P47" s="203">
        <v>0.89</v>
      </c>
      <c r="Q47" s="203">
        <v>0.18</v>
      </c>
      <c r="R47" s="203">
        <v>0.68</v>
      </c>
      <c r="S47" s="203">
        <v>0.42</v>
      </c>
      <c r="T47" s="203">
        <v>0</v>
      </c>
      <c r="U47" s="203">
        <v>1.9</v>
      </c>
      <c r="V47" s="203">
        <v>0.18</v>
      </c>
      <c r="W47" s="203">
        <v>0.72</v>
      </c>
      <c r="X47" s="203">
        <v>2.38</v>
      </c>
      <c r="Y47" s="203">
        <v>0</v>
      </c>
      <c r="Z47" s="203">
        <v>3.85</v>
      </c>
      <c r="AA47" s="203">
        <v>1.45</v>
      </c>
      <c r="AB47" s="203">
        <v>0</v>
      </c>
      <c r="AC47" s="203">
        <v>20.96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43.05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14.07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19.010000000000002</v>
      </c>
      <c r="J48" s="203">
        <v>0.96</v>
      </c>
      <c r="K48" s="203">
        <v>5.9</v>
      </c>
      <c r="L48" s="203">
        <v>4.66</v>
      </c>
      <c r="M48" s="203">
        <v>2.29</v>
      </c>
      <c r="N48" s="203">
        <v>1.91</v>
      </c>
      <c r="O48" s="203">
        <v>2.69</v>
      </c>
      <c r="P48" s="203">
        <v>0.89</v>
      </c>
      <c r="Q48" s="203">
        <v>0.18</v>
      </c>
      <c r="R48" s="203">
        <v>0.68</v>
      </c>
      <c r="S48" s="203">
        <v>0.42</v>
      </c>
      <c r="T48" s="203">
        <v>0</v>
      </c>
      <c r="U48" s="203">
        <v>1.9</v>
      </c>
      <c r="V48" s="203">
        <v>0.18</v>
      </c>
      <c r="W48" s="203">
        <v>0.72</v>
      </c>
      <c r="X48" s="203">
        <v>2.38</v>
      </c>
      <c r="Y48" s="203">
        <v>0</v>
      </c>
      <c r="Z48" s="203">
        <v>3.85</v>
      </c>
      <c r="AA48" s="203">
        <v>1.45</v>
      </c>
      <c r="AB48" s="203">
        <v>0</v>
      </c>
      <c r="AC48" s="203">
        <v>20.96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43.05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14.07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19.010000000000002</v>
      </c>
      <c r="J49" s="203">
        <v>0.96</v>
      </c>
      <c r="K49" s="203">
        <v>5.9</v>
      </c>
      <c r="L49" s="203">
        <v>4.66</v>
      </c>
      <c r="M49" s="203">
        <v>2.29</v>
      </c>
      <c r="N49" s="203">
        <v>1.91</v>
      </c>
      <c r="O49" s="203">
        <v>2.69</v>
      </c>
      <c r="P49" s="203">
        <v>0.89</v>
      </c>
      <c r="Q49" s="203">
        <v>0.18</v>
      </c>
      <c r="R49" s="203">
        <v>0.69</v>
      </c>
      <c r="S49" s="203">
        <v>0.43</v>
      </c>
      <c r="T49" s="203">
        <v>0</v>
      </c>
      <c r="U49" s="203">
        <v>1.9</v>
      </c>
      <c r="V49" s="203">
        <v>0.18</v>
      </c>
      <c r="W49" s="203">
        <v>0.72</v>
      </c>
      <c r="X49" s="203">
        <v>2.38</v>
      </c>
      <c r="Y49" s="203">
        <v>0</v>
      </c>
      <c r="Z49" s="203">
        <v>3.85</v>
      </c>
      <c r="AA49" s="203">
        <v>1.45</v>
      </c>
      <c r="AB49" s="203">
        <v>0</v>
      </c>
      <c r="AC49" s="203">
        <v>20.96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43.05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14.07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19.010000000000002</v>
      </c>
      <c r="J50" s="203">
        <v>0.96</v>
      </c>
      <c r="K50" s="203">
        <v>5.9</v>
      </c>
      <c r="L50" s="203">
        <v>4.66</v>
      </c>
      <c r="M50" s="203">
        <v>2.29</v>
      </c>
      <c r="N50" s="203">
        <v>1.91</v>
      </c>
      <c r="O50" s="203">
        <v>2.69</v>
      </c>
      <c r="P50" s="203">
        <v>0.89</v>
      </c>
      <c r="Q50" s="203">
        <v>0.18</v>
      </c>
      <c r="R50" s="203">
        <v>0.69</v>
      </c>
      <c r="S50" s="203">
        <v>0.43</v>
      </c>
      <c r="T50" s="203">
        <v>0</v>
      </c>
      <c r="U50" s="203">
        <v>1.9</v>
      </c>
      <c r="V50" s="203">
        <v>0.18</v>
      </c>
      <c r="W50" s="203">
        <v>0.72</v>
      </c>
      <c r="X50" s="203">
        <v>2.38</v>
      </c>
      <c r="Y50" s="203">
        <v>0</v>
      </c>
      <c r="Z50" s="203">
        <v>3.85</v>
      </c>
      <c r="AA50" s="203">
        <v>1.45</v>
      </c>
      <c r="AB50" s="203">
        <v>0</v>
      </c>
      <c r="AC50" s="203">
        <v>20.96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43.05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14.07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19.010000000000002</v>
      </c>
      <c r="J51" s="203">
        <v>0.96</v>
      </c>
      <c r="K51" s="203">
        <v>5.9</v>
      </c>
      <c r="L51" s="203">
        <v>64.36</v>
      </c>
      <c r="M51" s="203">
        <v>2.29</v>
      </c>
      <c r="N51" s="203">
        <v>1.91</v>
      </c>
      <c r="O51" s="203">
        <v>2.69</v>
      </c>
      <c r="P51" s="203">
        <v>0.89</v>
      </c>
      <c r="Q51" s="203">
        <v>0.18</v>
      </c>
      <c r="R51" s="203">
        <v>0.68</v>
      </c>
      <c r="S51" s="203">
        <v>0.42</v>
      </c>
      <c r="T51" s="203">
        <v>0</v>
      </c>
      <c r="U51" s="203">
        <v>1.9</v>
      </c>
      <c r="V51" s="203">
        <v>0.18</v>
      </c>
      <c r="W51" s="203">
        <v>0.72</v>
      </c>
      <c r="X51" s="203">
        <v>2.38</v>
      </c>
      <c r="Y51" s="203">
        <v>0</v>
      </c>
      <c r="Z51" s="203">
        <v>4.4800000000000004</v>
      </c>
      <c r="AA51" s="203">
        <v>1.45</v>
      </c>
      <c r="AB51" s="203">
        <v>0</v>
      </c>
      <c r="AC51" s="203">
        <v>20.96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43.05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14.07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19.010000000000002</v>
      </c>
      <c r="J52" s="203">
        <v>0.96</v>
      </c>
      <c r="K52" s="203">
        <v>5.9</v>
      </c>
      <c r="L52" s="203">
        <v>64.36</v>
      </c>
      <c r="M52" s="203">
        <v>2.29</v>
      </c>
      <c r="N52" s="203">
        <v>1.91</v>
      </c>
      <c r="O52" s="203">
        <v>2.69</v>
      </c>
      <c r="P52" s="203">
        <v>0.89</v>
      </c>
      <c r="Q52" s="203">
        <v>0.18</v>
      </c>
      <c r="R52" s="203">
        <v>0.68</v>
      </c>
      <c r="S52" s="203">
        <v>0.42</v>
      </c>
      <c r="T52" s="203">
        <v>0</v>
      </c>
      <c r="U52" s="203">
        <v>1.9</v>
      </c>
      <c r="V52" s="203">
        <v>0.18</v>
      </c>
      <c r="W52" s="203">
        <v>0.72</v>
      </c>
      <c r="X52" s="203">
        <v>2.38</v>
      </c>
      <c r="Y52" s="203">
        <v>0</v>
      </c>
      <c r="Z52" s="203">
        <v>4.4800000000000004</v>
      </c>
      <c r="AA52" s="203">
        <v>1.45</v>
      </c>
      <c r="AB52" s="203">
        <v>0</v>
      </c>
      <c r="AC52" s="203">
        <v>20.96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42.44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14.07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19.010000000000002</v>
      </c>
      <c r="J53" s="203">
        <v>0.96</v>
      </c>
      <c r="K53" s="203">
        <v>5.9</v>
      </c>
      <c r="L53" s="203">
        <v>62.87</v>
      </c>
      <c r="M53" s="203">
        <v>2.29</v>
      </c>
      <c r="N53" s="203">
        <v>1.91</v>
      </c>
      <c r="O53" s="203">
        <v>2.69</v>
      </c>
      <c r="P53" s="203">
        <v>0.89</v>
      </c>
      <c r="Q53" s="203">
        <v>0.17</v>
      </c>
      <c r="R53" s="203">
        <v>0.69</v>
      </c>
      <c r="S53" s="203">
        <v>0.43</v>
      </c>
      <c r="T53" s="203">
        <v>0</v>
      </c>
      <c r="U53" s="203">
        <v>1.9</v>
      </c>
      <c r="V53" s="203">
        <v>0.19</v>
      </c>
      <c r="W53" s="203">
        <v>0.72</v>
      </c>
      <c r="X53" s="203">
        <v>2.38</v>
      </c>
      <c r="Y53" s="203">
        <v>0</v>
      </c>
      <c r="Z53" s="203">
        <v>3.62</v>
      </c>
      <c r="AA53" s="203">
        <v>1.45</v>
      </c>
      <c r="AB53" s="203">
        <v>0</v>
      </c>
      <c r="AC53" s="203">
        <v>20.96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42.44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14.07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19.010000000000002</v>
      </c>
      <c r="J54" s="203">
        <v>0.96</v>
      </c>
      <c r="K54" s="203">
        <v>5.9</v>
      </c>
      <c r="L54" s="203">
        <v>62.11</v>
      </c>
      <c r="M54" s="203">
        <v>2.29</v>
      </c>
      <c r="N54" s="203">
        <v>1.91</v>
      </c>
      <c r="O54" s="203">
        <v>2.69</v>
      </c>
      <c r="P54" s="203">
        <v>0.89</v>
      </c>
      <c r="Q54" s="203">
        <v>0.17</v>
      </c>
      <c r="R54" s="203">
        <v>0.69</v>
      </c>
      <c r="S54" s="203">
        <v>0.43</v>
      </c>
      <c r="T54" s="203">
        <v>0</v>
      </c>
      <c r="U54" s="203">
        <v>1.9</v>
      </c>
      <c r="V54" s="203">
        <v>0.2</v>
      </c>
      <c r="W54" s="203">
        <v>0.72</v>
      </c>
      <c r="X54" s="203">
        <v>2.38</v>
      </c>
      <c r="Y54" s="203">
        <v>0</v>
      </c>
      <c r="Z54" s="203">
        <v>3.62</v>
      </c>
      <c r="AA54" s="203">
        <v>1.45</v>
      </c>
      <c r="AB54" s="203">
        <v>0</v>
      </c>
      <c r="AC54" s="203">
        <v>25.67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45.42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14.07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19.010000000000002</v>
      </c>
      <c r="J55" s="203">
        <v>0.96</v>
      </c>
      <c r="K55" s="203">
        <v>76.08</v>
      </c>
      <c r="L55" s="203">
        <v>63.59</v>
      </c>
      <c r="M55" s="203">
        <v>2.29</v>
      </c>
      <c r="N55" s="203">
        <v>1.91</v>
      </c>
      <c r="O55" s="203">
        <v>2.69</v>
      </c>
      <c r="P55" s="203">
        <v>0.89</v>
      </c>
      <c r="Q55" s="203">
        <v>0.17</v>
      </c>
      <c r="R55" s="203">
        <v>0.69</v>
      </c>
      <c r="S55" s="203">
        <v>0.43</v>
      </c>
      <c r="T55" s="203">
        <v>0</v>
      </c>
      <c r="U55" s="203">
        <v>1.9</v>
      </c>
      <c r="V55" s="203">
        <v>0.94</v>
      </c>
      <c r="W55" s="203">
        <v>0.72</v>
      </c>
      <c r="X55" s="203">
        <v>2.38</v>
      </c>
      <c r="Y55" s="203">
        <v>0</v>
      </c>
      <c r="Z55" s="203">
        <v>0</v>
      </c>
      <c r="AA55" s="203">
        <v>1.45</v>
      </c>
      <c r="AB55" s="203">
        <v>0</v>
      </c>
      <c r="AC55" s="203">
        <v>25.67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45.73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14.07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19.010000000000002</v>
      </c>
      <c r="J56" s="203">
        <v>0.96</v>
      </c>
      <c r="K56" s="203">
        <v>63.25</v>
      </c>
      <c r="L56" s="203">
        <v>63.59</v>
      </c>
      <c r="M56" s="203">
        <v>2.29</v>
      </c>
      <c r="N56" s="203">
        <v>1.91</v>
      </c>
      <c r="O56" s="203">
        <v>2.69</v>
      </c>
      <c r="P56" s="203">
        <v>0.89</v>
      </c>
      <c r="Q56" s="203">
        <v>0.17</v>
      </c>
      <c r="R56" s="203">
        <v>0.69</v>
      </c>
      <c r="S56" s="203">
        <v>0.43</v>
      </c>
      <c r="T56" s="203">
        <v>0</v>
      </c>
      <c r="U56" s="203">
        <v>1.9</v>
      </c>
      <c r="V56" s="203">
        <v>0.94</v>
      </c>
      <c r="W56" s="203">
        <v>0.72</v>
      </c>
      <c r="X56" s="203">
        <v>2.38</v>
      </c>
      <c r="Y56" s="203">
        <v>0</v>
      </c>
      <c r="Z56" s="203">
        <v>0</v>
      </c>
      <c r="AA56" s="203">
        <v>1.45</v>
      </c>
      <c r="AB56" s="203">
        <v>0</v>
      </c>
      <c r="AC56" s="203">
        <v>25.67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45.42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14.07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19.010000000000002</v>
      </c>
      <c r="J57" s="203">
        <v>0.96</v>
      </c>
      <c r="K57" s="203">
        <v>5.91</v>
      </c>
      <c r="L57" s="203">
        <v>62.88</v>
      </c>
      <c r="M57" s="203">
        <v>2.29</v>
      </c>
      <c r="N57" s="203">
        <v>1.91</v>
      </c>
      <c r="O57" s="203">
        <v>2.69</v>
      </c>
      <c r="P57" s="203">
        <v>0.89</v>
      </c>
      <c r="Q57" s="203">
        <v>0.17</v>
      </c>
      <c r="R57" s="203">
        <v>0.69</v>
      </c>
      <c r="S57" s="203">
        <v>0.43</v>
      </c>
      <c r="T57" s="203">
        <v>0</v>
      </c>
      <c r="U57" s="203">
        <v>1.9</v>
      </c>
      <c r="V57" s="203">
        <v>0.23</v>
      </c>
      <c r="W57" s="203">
        <v>0.72</v>
      </c>
      <c r="X57" s="203">
        <v>2.38</v>
      </c>
      <c r="Y57" s="203">
        <v>0</v>
      </c>
      <c r="Z57" s="203">
        <v>64.430000000000007</v>
      </c>
      <c r="AA57" s="203">
        <v>1.45</v>
      </c>
      <c r="AB57" s="203">
        <v>0</v>
      </c>
      <c r="AC57" s="203">
        <v>24.91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43.62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14.07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19.010000000000002</v>
      </c>
      <c r="J58" s="203">
        <v>0.96</v>
      </c>
      <c r="K58" s="203">
        <v>5.91</v>
      </c>
      <c r="L58" s="203">
        <v>61.97</v>
      </c>
      <c r="M58" s="203">
        <v>2.29</v>
      </c>
      <c r="N58" s="203">
        <v>1.91</v>
      </c>
      <c r="O58" s="203">
        <v>2.69</v>
      </c>
      <c r="P58" s="203">
        <v>0.89</v>
      </c>
      <c r="Q58" s="203">
        <v>0.17</v>
      </c>
      <c r="R58" s="203">
        <v>0.69</v>
      </c>
      <c r="S58" s="203">
        <v>0.43</v>
      </c>
      <c r="T58" s="203">
        <v>0</v>
      </c>
      <c r="U58" s="203">
        <v>1.9</v>
      </c>
      <c r="V58" s="203">
        <v>0.24</v>
      </c>
      <c r="W58" s="203">
        <v>0.72</v>
      </c>
      <c r="X58" s="203">
        <v>2.38</v>
      </c>
      <c r="Y58" s="203">
        <v>0</v>
      </c>
      <c r="Z58" s="203">
        <v>64.430000000000007</v>
      </c>
      <c r="AA58" s="203">
        <v>1.45</v>
      </c>
      <c r="AB58" s="203">
        <v>0</v>
      </c>
      <c r="AC58" s="203">
        <v>24.91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44.73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14.07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19.010000000000002</v>
      </c>
      <c r="J59" s="203">
        <v>0.96</v>
      </c>
      <c r="K59" s="203">
        <v>32.19</v>
      </c>
      <c r="L59" s="203">
        <v>62.11</v>
      </c>
      <c r="M59" s="203">
        <v>2.29</v>
      </c>
      <c r="N59" s="203">
        <v>1.91</v>
      </c>
      <c r="O59" s="203">
        <v>2.69</v>
      </c>
      <c r="P59" s="203">
        <v>0.89</v>
      </c>
      <c r="Q59" s="203">
        <v>0.17</v>
      </c>
      <c r="R59" s="203">
        <v>0.69</v>
      </c>
      <c r="S59" s="203">
        <v>0.43</v>
      </c>
      <c r="T59" s="203">
        <v>0</v>
      </c>
      <c r="U59" s="203">
        <v>1.9</v>
      </c>
      <c r="V59" s="203">
        <v>0.25</v>
      </c>
      <c r="W59" s="203">
        <v>0.72</v>
      </c>
      <c r="X59" s="203">
        <v>2.38</v>
      </c>
      <c r="Y59" s="203">
        <v>0</v>
      </c>
      <c r="Z59" s="203">
        <v>64.430000000000007</v>
      </c>
      <c r="AA59" s="203">
        <v>1.45</v>
      </c>
      <c r="AB59" s="203">
        <v>0</v>
      </c>
      <c r="AC59" s="203">
        <v>24.91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44.73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14.07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19.010000000000002</v>
      </c>
      <c r="J60" s="203">
        <v>0.96</v>
      </c>
      <c r="K60" s="203">
        <v>5.91</v>
      </c>
      <c r="L60" s="203">
        <v>62.11</v>
      </c>
      <c r="M60" s="203">
        <v>2.29</v>
      </c>
      <c r="N60" s="203">
        <v>1.91</v>
      </c>
      <c r="O60" s="203">
        <v>2.69</v>
      </c>
      <c r="P60" s="203">
        <v>0.89</v>
      </c>
      <c r="Q60" s="203">
        <v>0.18</v>
      </c>
      <c r="R60" s="203">
        <v>0.68</v>
      </c>
      <c r="S60" s="203">
        <v>0.43</v>
      </c>
      <c r="T60" s="203">
        <v>0</v>
      </c>
      <c r="U60" s="203">
        <v>1.9</v>
      </c>
      <c r="V60" s="203">
        <v>0.26</v>
      </c>
      <c r="W60" s="203">
        <v>0.72</v>
      </c>
      <c r="X60" s="203">
        <v>2.38</v>
      </c>
      <c r="Y60" s="203">
        <v>0</v>
      </c>
      <c r="Z60" s="203">
        <v>64.430000000000007</v>
      </c>
      <c r="AA60" s="203">
        <v>1.45</v>
      </c>
      <c r="AB60" s="203">
        <v>0</v>
      </c>
      <c r="AC60" s="203">
        <v>24.91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44.73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14.07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19.010000000000002</v>
      </c>
      <c r="J61" s="203">
        <v>0.96</v>
      </c>
      <c r="K61" s="203">
        <v>5.9</v>
      </c>
      <c r="L61" s="203">
        <v>64.36</v>
      </c>
      <c r="M61" s="203">
        <v>2.29</v>
      </c>
      <c r="N61" s="203">
        <v>1.91</v>
      </c>
      <c r="O61" s="203">
        <v>2.69</v>
      </c>
      <c r="P61" s="203">
        <v>0.89</v>
      </c>
      <c r="Q61" s="203">
        <v>0.18</v>
      </c>
      <c r="R61" s="203">
        <v>0.69</v>
      </c>
      <c r="S61" s="203">
        <v>0.43</v>
      </c>
      <c r="T61" s="203">
        <v>0</v>
      </c>
      <c r="U61" s="203">
        <v>1.9</v>
      </c>
      <c r="V61" s="203">
        <v>0.28000000000000003</v>
      </c>
      <c r="W61" s="203">
        <v>0.72</v>
      </c>
      <c r="X61" s="203">
        <v>2.38</v>
      </c>
      <c r="Y61" s="203">
        <v>0</v>
      </c>
      <c r="Z61" s="203">
        <v>64.430000000000007</v>
      </c>
      <c r="AA61" s="203">
        <v>1.45</v>
      </c>
      <c r="AB61" s="203">
        <v>0</v>
      </c>
      <c r="AC61" s="203">
        <v>24.91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45.2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14.07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19.010000000000002</v>
      </c>
      <c r="J62" s="203">
        <v>0.96</v>
      </c>
      <c r="K62" s="203">
        <v>5.9</v>
      </c>
      <c r="L62" s="203">
        <v>64.36</v>
      </c>
      <c r="M62" s="203">
        <v>2.29</v>
      </c>
      <c r="N62" s="203">
        <v>1.91</v>
      </c>
      <c r="O62" s="203">
        <v>2.69</v>
      </c>
      <c r="P62" s="203">
        <v>0.89</v>
      </c>
      <c r="Q62" s="203">
        <v>0.18</v>
      </c>
      <c r="R62" s="203">
        <v>0.69</v>
      </c>
      <c r="S62" s="203">
        <v>0.43</v>
      </c>
      <c r="T62" s="203">
        <v>0</v>
      </c>
      <c r="U62" s="203">
        <v>1.9</v>
      </c>
      <c r="V62" s="203">
        <v>0.28000000000000003</v>
      </c>
      <c r="W62" s="203">
        <v>0.72</v>
      </c>
      <c r="X62" s="203">
        <v>2.38</v>
      </c>
      <c r="Y62" s="203">
        <v>0</v>
      </c>
      <c r="Z62" s="203">
        <v>64.430000000000007</v>
      </c>
      <c r="AA62" s="203">
        <v>1.45</v>
      </c>
      <c r="AB62" s="203">
        <v>0</v>
      </c>
      <c r="AC62" s="203">
        <v>24.91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44.73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14.07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19.010000000000002</v>
      </c>
      <c r="J63" s="203">
        <v>0.96</v>
      </c>
      <c r="K63" s="203">
        <v>5.9</v>
      </c>
      <c r="L63" s="203">
        <v>64.36</v>
      </c>
      <c r="M63" s="203">
        <v>2.29</v>
      </c>
      <c r="N63" s="203">
        <v>1.91</v>
      </c>
      <c r="O63" s="203">
        <v>2.69</v>
      </c>
      <c r="P63" s="203">
        <v>0.89</v>
      </c>
      <c r="Q63" s="203">
        <v>0.18</v>
      </c>
      <c r="R63" s="203">
        <v>0.69</v>
      </c>
      <c r="S63" s="203">
        <v>0.43</v>
      </c>
      <c r="T63" s="203">
        <v>0</v>
      </c>
      <c r="U63" s="203">
        <v>1.9</v>
      </c>
      <c r="V63" s="203">
        <v>0.28000000000000003</v>
      </c>
      <c r="W63" s="203">
        <v>0.72</v>
      </c>
      <c r="X63" s="203">
        <v>2.38</v>
      </c>
      <c r="Y63" s="203">
        <v>0</v>
      </c>
      <c r="Z63" s="203">
        <v>64.430000000000007</v>
      </c>
      <c r="AA63" s="203">
        <v>1.45</v>
      </c>
      <c r="AB63" s="203">
        <v>0</v>
      </c>
      <c r="AC63" s="203">
        <v>24.91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44.73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14.07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19.010000000000002</v>
      </c>
      <c r="J64" s="203">
        <v>0.96</v>
      </c>
      <c r="K64" s="203">
        <v>5.9</v>
      </c>
      <c r="L64" s="203">
        <v>64.36</v>
      </c>
      <c r="M64" s="203">
        <v>2.29</v>
      </c>
      <c r="N64" s="203">
        <v>1.91</v>
      </c>
      <c r="O64" s="203">
        <v>2.69</v>
      </c>
      <c r="P64" s="203">
        <v>0.89</v>
      </c>
      <c r="Q64" s="203">
        <v>0.18</v>
      </c>
      <c r="R64" s="203">
        <v>0.69</v>
      </c>
      <c r="S64" s="203">
        <v>0.43</v>
      </c>
      <c r="T64" s="203">
        <v>0</v>
      </c>
      <c r="U64" s="203">
        <v>1.9</v>
      </c>
      <c r="V64" s="203">
        <v>0.28000000000000003</v>
      </c>
      <c r="W64" s="203">
        <v>0.72</v>
      </c>
      <c r="X64" s="203">
        <v>2.38</v>
      </c>
      <c r="Y64" s="203">
        <v>0</v>
      </c>
      <c r="Z64" s="203">
        <v>64.430000000000007</v>
      </c>
      <c r="AA64" s="203">
        <v>1.45</v>
      </c>
      <c r="AB64" s="203">
        <v>0</v>
      </c>
      <c r="AC64" s="203">
        <v>24.91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44.73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14.07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19.010000000000002</v>
      </c>
      <c r="J65" s="203">
        <v>0.96</v>
      </c>
      <c r="K65" s="203">
        <v>52.89</v>
      </c>
      <c r="L65" s="203">
        <v>64.36</v>
      </c>
      <c r="M65" s="203">
        <v>2.29</v>
      </c>
      <c r="N65" s="203">
        <v>1.91</v>
      </c>
      <c r="O65" s="203">
        <v>2.69</v>
      </c>
      <c r="P65" s="203">
        <v>0.89</v>
      </c>
      <c r="Q65" s="203">
        <v>0.18</v>
      </c>
      <c r="R65" s="203">
        <v>0.69</v>
      </c>
      <c r="S65" s="203">
        <v>0.43</v>
      </c>
      <c r="T65" s="203">
        <v>0</v>
      </c>
      <c r="U65" s="203">
        <v>1.9</v>
      </c>
      <c r="V65" s="203">
        <v>0.28000000000000003</v>
      </c>
      <c r="W65" s="203">
        <v>0.72</v>
      </c>
      <c r="X65" s="203">
        <v>2.38</v>
      </c>
      <c r="Y65" s="203">
        <v>0</v>
      </c>
      <c r="Z65" s="203">
        <v>64.430000000000007</v>
      </c>
      <c r="AA65" s="203">
        <v>1.45</v>
      </c>
      <c r="AB65" s="203">
        <v>0</v>
      </c>
      <c r="AC65" s="203">
        <v>24.91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44.73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14.07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19.010000000000002</v>
      </c>
      <c r="J66" s="203">
        <v>0.96</v>
      </c>
      <c r="K66" s="203">
        <v>32.67</v>
      </c>
      <c r="L66" s="203">
        <v>64.36</v>
      </c>
      <c r="M66" s="203">
        <v>2.29</v>
      </c>
      <c r="N66" s="203">
        <v>1.91</v>
      </c>
      <c r="O66" s="203">
        <v>2.69</v>
      </c>
      <c r="P66" s="203">
        <v>0.89</v>
      </c>
      <c r="Q66" s="203">
        <v>0.18</v>
      </c>
      <c r="R66" s="203">
        <v>0.69</v>
      </c>
      <c r="S66" s="203">
        <v>0.43</v>
      </c>
      <c r="T66" s="203">
        <v>0</v>
      </c>
      <c r="U66" s="203">
        <v>1.9</v>
      </c>
      <c r="V66" s="203">
        <v>0.28000000000000003</v>
      </c>
      <c r="W66" s="203">
        <v>0.72</v>
      </c>
      <c r="X66" s="203">
        <v>2.38</v>
      </c>
      <c r="Y66" s="203">
        <v>0</v>
      </c>
      <c r="Z66" s="203">
        <v>64.430000000000007</v>
      </c>
      <c r="AA66" s="203">
        <v>1.45</v>
      </c>
      <c r="AB66" s="203">
        <v>0</v>
      </c>
      <c r="AC66" s="203">
        <v>24.91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14.07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19.010000000000002</v>
      </c>
      <c r="J67" s="203">
        <v>0.96</v>
      </c>
      <c r="K67" s="203">
        <v>76.91</v>
      </c>
      <c r="L67" s="203">
        <v>64.36</v>
      </c>
      <c r="M67" s="203">
        <v>2.29</v>
      </c>
      <c r="N67" s="203">
        <v>1.91</v>
      </c>
      <c r="O67" s="203">
        <v>2.69</v>
      </c>
      <c r="P67" s="203">
        <v>0.89</v>
      </c>
      <c r="Q67" s="203">
        <v>0.18</v>
      </c>
      <c r="R67" s="203">
        <v>0.68</v>
      </c>
      <c r="S67" s="203">
        <v>0.43</v>
      </c>
      <c r="T67" s="203">
        <v>0</v>
      </c>
      <c r="U67" s="203">
        <v>1.9</v>
      </c>
      <c r="V67" s="203">
        <v>0.28000000000000003</v>
      </c>
      <c r="W67" s="203">
        <v>0.72</v>
      </c>
      <c r="X67" s="203">
        <v>2.38</v>
      </c>
      <c r="Y67" s="203">
        <v>0</v>
      </c>
      <c r="Z67" s="203">
        <v>64.430000000000007</v>
      </c>
      <c r="AA67" s="203">
        <v>1.45</v>
      </c>
      <c r="AB67" s="203">
        <v>0</v>
      </c>
      <c r="AC67" s="203">
        <v>24.91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45.93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14.07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19.010000000000002</v>
      </c>
      <c r="J68" s="203">
        <v>0.96</v>
      </c>
      <c r="K68" s="203">
        <v>68.31</v>
      </c>
      <c r="L68" s="203">
        <v>64.36</v>
      </c>
      <c r="M68" s="203">
        <v>2.29</v>
      </c>
      <c r="N68" s="203">
        <v>1.91</v>
      </c>
      <c r="O68" s="203">
        <v>2.69</v>
      </c>
      <c r="P68" s="203">
        <v>0.89</v>
      </c>
      <c r="Q68" s="203">
        <v>0.18</v>
      </c>
      <c r="R68" s="203">
        <v>0.68</v>
      </c>
      <c r="S68" s="203">
        <v>0.43</v>
      </c>
      <c r="T68" s="203">
        <v>0</v>
      </c>
      <c r="U68" s="203">
        <v>1.9</v>
      </c>
      <c r="V68" s="203">
        <v>0.28000000000000003</v>
      </c>
      <c r="W68" s="203">
        <v>0.72</v>
      </c>
      <c r="X68" s="203">
        <v>2.38</v>
      </c>
      <c r="Y68" s="203">
        <v>0</v>
      </c>
      <c r="Z68" s="203">
        <v>64.430000000000007</v>
      </c>
      <c r="AA68" s="203">
        <v>1.45</v>
      </c>
      <c r="AB68" s="203">
        <v>0</v>
      </c>
      <c r="AC68" s="203">
        <v>24.91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14.07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19.010000000000002</v>
      </c>
      <c r="J69" s="203">
        <v>0.96</v>
      </c>
      <c r="K69" s="203">
        <v>50.01</v>
      </c>
      <c r="L69" s="203">
        <v>64.36</v>
      </c>
      <c r="M69" s="203">
        <v>2.29</v>
      </c>
      <c r="N69" s="203">
        <v>1.91</v>
      </c>
      <c r="O69" s="203">
        <v>2.69</v>
      </c>
      <c r="P69" s="203">
        <v>0.89</v>
      </c>
      <c r="Q69" s="203">
        <v>0.18</v>
      </c>
      <c r="R69" s="203">
        <v>0.68</v>
      </c>
      <c r="S69" s="203">
        <v>0.43</v>
      </c>
      <c r="T69" s="203">
        <v>0</v>
      </c>
      <c r="U69" s="203">
        <v>1.9</v>
      </c>
      <c r="V69" s="203">
        <v>0.28000000000000003</v>
      </c>
      <c r="W69" s="203">
        <v>0.72</v>
      </c>
      <c r="X69" s="203">
        <v>2.38</v>
      </c>
      <c r="Y69" s="203">
        <v>0</v>
      </c>
      <c r="Z69" s="203">
        <v>64.430000000000007</v>
      </c>
      <c r="AA69" s="203">
        <v>1.45</v>
      </c>
      <c r="AB69" s="203">
        <v>0</v>
      </c>
      <c r="AC69" s="203">
        <v>24.91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14.07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19.010000000000002</v>
      </c>
      <c r="J70" s="203">
        <v>0.96</v>
      </c>
      <c r="K70" s="203">
        <v>75.78</v>
      </c>
      <c r="L70" s="203">
        <v>64.36</v>
      </c>
      <c r="M70" s="203">
        <v>2.29</v>
      </c>
      <c r="N70" s="203">
        <v>1.91</v>
      </c>
      <c r="O70" s="203">
        <v>2.69</v>
      </c>
      <c r="P70" s="203">
        <v>0.89</v>
      </c>
      <c r="Q70" s="203">
        <v>0.18</v>
      </c>
      <c r="R70" s="203">
        <v>0.68</v>
      </c>
      <c r="S70" s="203">
        <v>0.43</v>
      </c>
      <c r="T70" s="203">
        <v>0</v>
      </c>
      <c r="U70" s="203">
        <v>1.9</v>
      </c>
      <c r="V70" s="203">
        <v>0.28000000000000003</v>
      </c>
      <c r="W70" s="203">
        <v>0.72</v>
      </c>
      <c r="X70" s="203">
        <v>2.38</v>
      </c>
      <c r="Y70" s="203">
        <v>0</v>
      </c>
      <c r="Z70" s="203">
        <v>64.430000000000007</v>
      </c>
      <c r="AA70" s="203">
        <v>1.45</v>
      </c>
      <c r="AB70" s="203">
        <v>0</v>
      </c>
      <c r="AC70" s="203">
        <v>24.91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14.07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19.010000000000002</v>
      </c>
      <c r="J71" s="203">
        <v>0.96</v>
      </c>
      <c r="K71" s="203">
        <v>77.040000000000006</v>
      </c>
      <c r="L71" s="203">
        <v>64.36</v>
      </c>
      <c r="M71" s="203">
        <v>2.29</v>
      </c>
      <c r="N71" s="203">
        <v>1.91</v>
      </c>
      <c r="O71" s="203">
        <v>2.69</v>
      </c>
      <c r="P71" s="203">
        <v>0.89</v>
      </c>
      <c r="Q71" s="203">
        <v>0.18</v>
      </c>
      <c r="R71" s="203">
        <v>0.68</v>
      </c>
      <c r="S71" s="203">
        <v>0.43</v>
      </c>
      <c r="T71" s="203">
        <v>0</v>
      </c>
      <c r="U71" s="203">
        <v>1.9</v>
      </c>
      <c r="V71" s="203">
        <v>0.28999999999999998</v>
      </c>
      <c r="W71" s="203">
        <v>0.72</v>
      </c>
      <c r="X71" s="203">
        <v>2.38</v>
      </c>
      <c r="Y71" s="203">
        <v>0</v>
      </c>
      <c r="Z71" s="203">
        <v>64.430000000000007</v>
      </c>
      <c r="AA71" s="203">
        <v>1.45</v>
      </c>
      <c r="AB71" s="203">
        <v>0</v>
      </c>
      <c r="AC71" s="203">
        <v>20.96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46.17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14.07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19.010000000000002</v>
      </c>
      <c r="J72" s="203">
        <v>0.96</v>
      </c>
      <c r="K72" s="203">
        <v>65.42</v>
      </c>
      <c r="L72" s="203">
        <v>64.36</v>
      </c>
      <c r="M72" s="203">
        <v>2.29</v>
      </c>
      <c r="N72" s="203">
        <v>1.91</v>
      </c>
      <c r="O72" s="203">
        <v>2.69</v>
      </c>
      <c r="P72" s="203">
        <v>0.89</v>
      </c>
      <c r="Q72" s="203">
        <v>0.18</v>
      </c>
      <c r="R72" s="203">
        <v>0.68</v>
      </c>
      <c r="S72" s="203">
        <v>0.43</v>
      </c>
      <c r="T72" s="203">
        <v>0</v>
      </c>
      <c r="U72" s="203">
        <v>1.9</v>
      </c>
      <c r="V72" s="203">
        <v>0.28999999999999998</v>
      </c>
      <c r="W72" s="203">
        <v>0.72</v>
      </c>
      <c r="X72" s="203">
        <v>2.38</v>
      </c>
      <c r="Y72" s="203">
        <v>0</v>
      </c>
      <c r="Z72" s="203">
        <v>64.430000000000007</v>
      </c>
      <c r="AA72" s="203">
        <v>1.45</v>
      </c>
      <c r="AB72" s="203">
        <v>0</v>
      </c>
      <c r="AC72" s="203">
        <v>20.96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45.32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14.07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19.010000000000002</v>
      </c>
      <c r="J73" s="203">
        <v>0.96</v>
      </c>
      <c r="K73" s="203">
        <v>26.89</v>
      </c>
      <c r="L73" s="203">
        <v>64.36</v>
      </c>
      <c r="M73" s="203">
        <v>2.29</v>
      </c>
      <c r="N73" s="203">
        <v>1.91</v>
      </c>
      <c r="O73" s="203">
        <v>2.69</v>
      </c>
      <c r="P73" s="203">
        <v>0.89</v>
      </c>
      <c r="Q73" s="203">
        <v>0.18</v>
      </c>
      <c r="R73" s="203">
        <v>0.68</v>
      </c>
      <c r="S73" s="203">
        <v>0.43</v>
      </c>
      <c r="T73" s="203">
        <v>0</v>
      </c>
      <c r="U73" s="203">
        <v>1.9</v>
      </c>
      <c r="V73" s="203">
        <v>0.3</v>
      </c>
      <c r="W73" s="203">
        <v>0.72</v>
      </c>
      <c r="X73" s="203">
        <v>2.38</v>
      </c>
      <c r="Y73" s="203">
        <v>0</v>
      </c>
      <c r="Z73" s="203">
        <v>64.430000000000007</v>
      </c>
      <c r="AA73" s="203">
        <v>1.45</v>
      </c>
      <c r="AB73" s="203">
        <v>0</v>
      </c>
      <c r="AC73" s="203">
        <v>21.59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45.6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14.07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19.010000000000002</v>
      </c>
      <c r="J74" s="203">
        <v>0.96</v>
      </c>
      <c r="K74" s="203">
        <v>42.3</v>
      </c>
      <c r="L74" s="203">
        <v>64.36</v>
      </c>
      <c r="M74" s="203">
        <v>2.29</v>
      </c>
      <c r="N74" s="203">
        <v>1.91</v>
      </c>
      <c r="O74" s="203">
        <v>2.69</v>
      </c>
      <c r="P74" s="203">
        <v>0.89</v>
      </c>
      <c r="Q74" s="203">
        <v>0.18</v>
      </c>
      <c r="R74" s="203">
        <v>0.68</v>
      </c>
      <c r="S74" s="203">
        <v>0.43</v>
      </c>
      <c r="T74" s="203">
        <v>0</v>
      </c>
      <c r="U74" s="203">
        <v>1.9</v>
      </c>
      <c r="V74" s="203">
        <v>0.3</v>
      </c>
      <c r="W74" s="203">
        <v>0.72</v>
      </c>
      <c r="X74" s="203">
        <v>2.38</v>
      </c>
      <c r="Y74" s="203">
        <v>0</v>
      </c>
      <c r="Z74" s="203">
        <v>64.430000000000007</v>
      </c>
      <c r="AA74" s="203">
        <v>1.45</v>
      </c>
      <c r="AB74" s="203">
        <v>0</v>
      </c>
      <c r="AC74" s="203">
        <v>21.59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45.32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14.07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19.010000000000002</v>
      </c>
      <c r="J75" s="203">
        <v>0.96</v>
      </c>
      <c r="K75" s="203">
        <v>5.9</v>
      </c>
      <c r="L75" s="203">
        <v>4.66</v>
      </c>
      <c r="M75" s="203">
        <v>2.29</v>
      </c>
      <c r="N75" s="203">
        <v>1.91</v>
      </c>
      <c r="O75" s="203">
        <v>2.69</v>
      </c>
      <c r="P75" s="203">
        <v>0.89</v>
      </c>
      <c r="Q75" s="203">
        <v>0.18</v>
      </c>
      <c r="R75" s="203">
        <v>0.69</v>
      </c>
      <c r="S75" s="203">
        <v>0.43</v>
      </c>
      <c r="T75" s="203">
        <v>0</v>
      </c>
      <c r="U75" s="203">
        <v>1.9</v>
      </c>
      <c r="V75" s="203">
        <v>0.31</v>
      </c>
      <c r="W75" s="203">
        <v>0.72</v>
      </c>
      <c r="X75" s="203">
        <v>2.38</v>
      </c>
      <c r="Y75" s="203">
        <v>0</v>
      </c>
      <c r="Z75" s="203">
        <v>4.49</v>
      </c>
      <c r="AA75" s="203">
        <v>1.45</v>
      </c>
      <c r="AB75" s="203">
        <v>0</v>
      </c>
      <c r="AC75" s="203">
        <v>21.59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44.98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14.07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19.010000000000002</v>
      </c>
      <c r="J76" s="203">
        <v>0.96</v>
      </c>
      <c r="K76" s="203">
        <v>5.9</v>
      </c>
      <c r="L76" s="203">
        <v>4.66</v>
      </c>
      <c r="M76" s="203">
        <v>2.29</v>
      </c>
      <c r="N76" s="203">
        <v>1.91</v>
      </c>
      <c r="O76" s="203">
        <v>2.69</v>
      </c>
      <c r="P76" s="203">
        <v>0.89</v>
      </c>
      <c r="Q76" s="203">
        <v>0.18</v>
      </c>
      <c r="R76" s="203">
        <v>0.69</v>
      </c>
      <c r="S76" s="203">
        <v>0.43</v>
      </c>
      <c r="T76" s="203">
        <v>0</v>
      </c>
      <c r="U76" s="203">
        <v>1.9</v>
      </c>
      <c r="V76" s="203">
        <v>0.31</v>
      </c>
      <c r="W76" s="203">
        <v>0.72</v>
      </c>
      <c r="X76" s="203">
        <v>2.38</v>
      </c>
      <c r="Y76" s="203">
        <v>0</v>
      </c>
      <c r="Z76" s="203">
        <v>4.49</v>
      </c>
      <c r="AA76" s="203">
        <v>1.45</v>
      </c>
      <c r="AB76" s="203">
        <v>0</v>
      </c>
      <c r="AC76" s="203">
        <v>26.78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47.72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14.07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19.010000000000002</v>
      </c>
      <c r="J77" s="203">
        <v>0.96</v>
      </c>
      <c r="K77" s="203">
        <v>0</v>
      </c>
      <c r="L77" s="203">
        <v>0</v>
      </c>
      <c r="M77" s="203">
        <v>2.29</v>
      </c>
      <c r="N77" s="203">
        <v>1.91</v>
      </c>
      <c r="O77" s="203">
        <v>2.69</v>
      </c>
      <c r="P77" s="203">
        <v>0.89</v>
      </c>
      <c r="Q77" s="203">
        <v>0.18</v>
      </c>
      <c r="R77" s="203">
        <v>0.69</v>
      </c>
      <c r="S77" s="203">
        <v>0.43</v>
      </c>
      <c r="T77" s="203">
        <v>0</v>
      </c>
      <c r="U77" s="203">
        <v>1.9</v>
      </c>
      <c r="V77" s="203">
        <v>0.24</v>
      </c>
      <c r="W77" s="203">
        <v>0.72</v>
      </c>
      <c r="X77" s="203">
        <v>2.38</v>
      </c>
      <c r="Y77" s="203">
        <v>0</v>
      </c>
      <c r="Z77" s="203">
        <v>4.49</v>
      </c>
      <c r="AA77" s="203">
        <v>1.45</v>
      </c>
      <c r="AB77" s="203">
        <v>0</v>
      </c>
      <c r="AC77" s="203">
        <v>26.78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47.72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14.07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19.010000000000002</v>
      </c>
      <c r="J78" s="203">
        <v>0.96</v>
      </c>
      <c r="K78" s="203">
        <v>0</v>
      </c>
      <c r="L78" s="203">
        <v>0</v>
      </c>
      <c r="M78" s="203">
        <v>2.29</v>
      </c>
      <c r="N78" s="203">
        <v>1.91</v>
      </c>
      <c r="O78" s="203">
        <v>2.69</v>
      </c>
      <c r="P78" s="203">
        <v>0.89</v>
      </c>
      <c r="Q78" s="203">
        <v>0.18</v>
      </c>
      <c r="R78" s="203">
        <v>0.69</v>
      </c>
      <c r="S78" s="203">
        <v>0.43</v>
      </c>
      <c r="T78" s="203">
        <v>0</v>
      </c>
      <c r="U78" s="203">
        <v>1.9</v>
      </c>
      <c r="V78" s="203">
        <v>0.18</v>
      </c>
      <c r="W78" s="203">
        <v>0.72</v>
      </c>
      <c r="X78" s="203">
        <v>2.38</v>
      </c>
      <c r="Y78" s="203">
        <v>0</v>
      </c>
      <c r="Z78" s="203">
        <v>4.49</v>
      </c>
      <c r="AA78" s="203">
        <v>1.45</v>
      </c>
      <c r="AB78" s="203">
        <v>0</v>
      </c>
      <c r="AC78" s="203">
        <v>26.78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47.72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14.07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19.010000000000002</v>
      </c>
      <c r="J79" s="203">
        <v>0.96</v>
      </c>
      <c r="K79" s="203">
        <v>5.9</v>
      </c>
      <c r="L79" s="203">
        <v>4.66</v>
      </c>
      <c r="M79" s="203">
        <v>2.29</v>
      </c>
      <c r="N79" s="203">
        <v>1.91</v>
      </c>
      <c r="O79" s="203">
        <v>2.69</v>
      </c>
      <c r="P79" s="203">
        <v>0.89</v>
      </c>
      <c r="Q79" s="203">
        <v>0.18</v>
      </c>
      <c r="R79" s="203">
        <v>0.69</v>
      </c>
      <c r="S79" s="203">
        <v>0.43</v>
      </c>
      <c r="T79" s="203">
        <v>0</v>
      </c>
      <c r="U79" s="203">
        <v>1.9</v>
      </c>
      <c r="V79" s="203">
        <v>0.18</v>
      </c>
      <c r="W79" s="203">
        <v>0.72</v>
      </c>
      <c r="X79" s="203">
        <v>2.38</v>
      </c>
      <c r="Y79" s="203">
        <v>0</v>
      </c>
      <c r="Z79" s="203">
        <v>4.49</v>
      </c>
      <c r="AA79" s="203">
        <v>1.45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44.98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14.07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19.010000000000002</v>
      </c>
      <c r="J80" s="203">
        <v>0.96</v>
      </c>
      <c r="K80" s="203">
        <v>5.9</v>
      </c>
      <c r="L80" s="203">
        <v>4.66</v>
      </c>
      <c r="M80" s="203">
        <v>2.29</v>
      </c>
      <c r="N80" s="203">
        <v>1.91</v>
      </c>
      <c r="O80" s="203">
        <v>2.69</v>
      </c>
      <c r="P80" s="203">
        <v>0.89</v>
      </c>
      <c r="Q80" s="203">
        <v>0.18</v>
      </c>
      <c r="R80" s="203">
        <v>0.69</v>
      </c>
      <c r="S80" s="203">
        <v>0.43</v>
      </c>
      <c r="T80" s="203">
        <v>0</v>
      </c>
      <c r="U80" s="203">
        <v>1.9</v>
      </c>
      <c r="V80" s="203">
        <v>0.18</v>
      </c>
      <c r="W80" s="203">
        <v>0.72</v>
      </c>
      <c r="X80" s="203">
        <v>2.38</v>
      </c>
      <c r="Y80" s="203">
        <v>0</v>
      </c>
      <c r="Z80" s="203">
        <v>4.49</v>
      </c>
      <c r="AA80" s="203">
        <v>1.45</v>
      </c>
      <c r="AB80" s="203">
        <v>0</v>
      </c>
      <c r="AC80" s="203">
        <v>21.59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44.98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3.69</v>
      </c>
      <c r="E81" s="203">
        <v>0</v>
      </c>
      <c r="F81" s="203">
        <v>7.15</v>
      </c>
      <c r="G81" s="203">
        <v>23.37</v>
      </c>
      <c r="H81" s="203">
        <v>0</v>
      </c>
      <c r="I81" s="203">
        <v>19.010000000000002</v>
      </c>
      <c r="J81" s="203">
        <v>0.96</v>
      </c>
      <c r="K81" s="203">
        <v>5.9</v>
      </c>
      <c r="L81" s="203">
        <v>4.66</v>
      </c>
      <c r="M81" s="203">
        <v>2.29</v>
      </c>
      <c r="N81" s="203">
        <v>1.91</v>
      </c>
      <c r="O81" s="203">
        <v>2.69</v>
      </c>
      <c r="P81" s="203">
        <v>0.89</v>
      </c>
      <c r="Q81" s="203">
        <v>0.18</v>
      </c>
      <c r="R81" s="203">
        <v>0.69</v>
      </c>
      <c r="S81" s="203">
        <v>0.43</v>
      </c>
      <c r="T81" s="203">
        <v>0</v>
      </c>
      <c r="U81" s="203">
        <v>1.9</v>
      </c>
      <c r="V81" s="203">
        <v>0.18</v>
      </c>
      <c r="W81" s="203">
        <v>0.72</v>
      </c>
      <c r="X81" s="203">
        <v>2.38</v>
      </c>
      <c r="Y81" s="203">
        <v>0</v>
      </c>
      <c r="Z81" s="203">
        <v>4.49</v>
      </c>
      <c r="AA81" s="203">
        <v>1.45</v>
      </c>
      <c r="AB81" s="203">
        <v>0</v>
      </c>
      <c r="AC81" s="203">
        <v>21.59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44.98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3.69</v>
      </c>
      <c r="E82" s="203">
        <v>0</v>
      </c>
      <c r="F82" s="203">
        <v>7.15</v>
      </c>
      <c r="G82" s="203">
        <v>23.37</v>
      </c>
      <c r="H82" s="203">
        <v>0</v>
      </c>
      <c r="I82" s="203">
        <v>19.010000000000002</v>
      </c>
      <c r="J82" s="203">
        <v>0.96</v>
      </c>
      <c r="K82" s="203">
        <v>5.9</v>
      </c>
      <c r="L82" s="203">
        <v>4.66</v>
      </c>
      <c r="M82" s="203">
        <v>2.29</v>
      </c>
      <c r="N82" s="203">
        <v>1.91</v>
      </c>
      <c r="O82" s="203">
        <v>2.69</v>
      </c>
      <c r="P82" s="203">
        <v>0.89</v>
      </c>
      <c r="Q82" s="203">
        <v>0.18</v>
      </c>
      <c r="R82" s="203">
        <v>0.69</v>
      </c>
      <c r="S82" s="203">
        <v>0.43</v>
      </c>
      <c r="T82" s="203">
        <v>0</v>
      </c>
      <c r="U82" s="203">
        <v>1.9</v>
      </c>
      <c r="V82" s="203">
        <v>0.18</v>
      </c>
      <c r="W82" s="203">
        <v>0.72</v>
      </c>
      <c r="X82" s="203">
        <v>2.38</v>
      </c>
      <c r="Y82" s="203">
        <v>0</v>
      </c>
      <c r="Z82" s="203">
        <v>4.49</v>
      </c>
      <c r="AA82" s="203">
        <v>1.45</v>
      </c>
      <c r="AB82" s="203">
        <v>0</v>
      </c>
      <c r="AC82" s="203">
        <v>21.59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44.98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3.69</v>
      </c>
      <c r="E83" s="203">
        <v>0</v>
      </c>
      <c r="F83" s="203">
        <v>7.15</v>
      </c>
      <c r="G83" s="203">
        <v>23.37</v>
      </c>
      <c r="H83" s="203">
        <v>0</v>
      </c>
      <c r="I83" s="203">
        <v>19.010000000000002</v>
      </c>
      <c r="J83" s="203">
        <v>0.96</v>
      </c>
      <c r="K83" s="203">
        <v>5.9</v>
      </c>
      <c r="L83" s="203">
        <v>4.66</v>
      </c>
      <c r="M83" s="203">
        <v>2.29</v>
      </c>
      <c r="N83" s="203">
        <v>1.91</v>
      </c>
      <c r="O83" s="203">
        <v>2.69</v>
      </c>
      <c r="P83" s="203">
        <v>0.89</v>
      </c>
      <c r="Q83" s="203">
        <v>0.18</v>
      </c>
      <c r="R83" s="203">
        <v>0.69</v>
      </c>
      <c r="S83" s="203">
        <v>0.43</v>
      </c>
      <c r="T83" s="203">
        <v>0</v>
      </c>
      <c r="U83" s="203">
        <v>1.9</v>
      </c>
      <c r="V83" s="203">
        <v>0.18</v>
      </c>
      <c r="W83" s="203">
        <v>0.72</v>
      </c>
      <c r="X83" s="203">
        <v>2.38</v>
      </c>
      <c r="Y83" s="203">
        <v>0</v>
      </c>
      <c r="Z83" s="203">
        <v>4.49</v>
      </c>
      <c r="AA83" s="203">
        <v>1.45</v>
      </c>
      <c r="AB83" s="203">
        <v>0</v>
      </c>
      <c r="AC83" s="203">
        <v>21.59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44.98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3.69</v>
      </c>
      <c r="E84" s="203">
        <v>0</v>
      </c>
      <c r="F84" s="203">
        <v>7.15</v>
      </c>
      <c r="G84" s="203">
        <v>23.37</v>
      </c>
      <c r="H84" s="203">
        <v>0</v>
      </c>
      <c r="I84" s="203">
        <v>19.010000000000002</v>
      </c>
      <c r="J84" s="203">
        <v>0.96</v>
      </c>
      <c r="K84" s="203">
        <v>5.9</v>
      </c>
      <c r="L84" s="203">
        <v>4.66</v>
      </c>
      <c r="M84" s="203">
        <v>2.29</v>
      </c>
      <c r="N84" s="203">
        <v>1.91</v>
      </c>
      <c r="O84" s="203">
        <v>2.69</v>
      </c>
      <c r="P84" s="203">
        <v>0.89</v>
      </c>
      <c r="Q84" s="203">
        <v>0.18</v>
      </c>
      <c r="R84" s="203">
        <v>0.69</v>
      </c>
      <c r="S84" s="203">
        <v>0.43</v>
      </c>
      <c r="T84" s="203">
        <v>0</v>
      </c>
      <c r="U84" s="203">
        <v>1.9</v>
      </c>
      <c r="V84" s="203">
        <v>0.18</v>
      </c>
      <c r="W84" s="203">
        <v>0.72</v>
      </c>
      <c r="X84" s="203">
        <v>2.38</v>
      </c>
      <c r="Y84" s="203">
        <v>0</v>
      </c>
      <c r="Z84" s="203">
        <v>4.49</v>
      </c>
      <c r="AA84" s="203">
        <v>1.45</v>
      </c>
      <c r="AB84" s="203">
        <v>0</v>
      </c>
      <c r="AC84" s="203">
        <v>21.59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44.98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3.69</v>
      </c>
      <c r="E85" s="203">
        <v>0</v>
      </c>
      <c r="F85" s="203">
        <v>7.15</v>
      </c>
      <c r="G85" s="203">
        <v>23.37</v>
      </c>
      <c r="H85" s="203">
        <v>0</v>
      </c>
      <c r="I85" s="203">
        <v>19.010000000000002</v>
      </c>
      <c r="J85" s="203">
        <v>0.96</v>
      </c>
      <c r="K85" s="203">
        <v>5.9</v>
      </c>
      <c r="L85" s="203">
        <v>4.66</v>
      </c>
      <c r="M85" s="203">
        <v>2.29</v>
      </c>
      <c r="N85" s="203">
        <v>1.91</v>
      </c>
      <c r="O85" s="203">
        <v>2.69</v>
      </c>
      <c r="P85" s="203">
        <v>0.89</v>
      </c>
      <c r="Q85" s="203">
        <v>0.18</v>
      </c>
      <c r="R85" s="203">
        <v>0.69</v>
      </c>
      <c r="S85" s="203">
        <v>0.43</v>
      </c>
      <c r="T85" s="203">
        <v>0</v>
      </c>
      <c r="U85" s="203">
        <v>1.9</v>
      </c>
      <c r="V85" s="203">
        <v>0.18</v>
      </c>
      <c r="W85" s="203">
        <v>0.72</v>
      </c>
      <c r="X85" s="203">
        <v>2.38</v>
      </c>
      <c r="Y85" s="203">
        <v>0</v>
      </c>
      <c r="Z85" s="203">
        <v>4.49</v>
      </c>
      <c r="AA85" s="203">
        <v>1.45</v>
      </c>
      <c r="AB85" s="203">
        <v>0</v>
      </c>
      <c r="AC85" s="203">
        <v>21.59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44.98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3.69</v>
      </c>
      <c r="E86" s="203">
        <v>0</v>
      </c>
      <c r="F86" s="203">
        <v>7.15</v>
      </c>
      <c r="G86" s="203">
        <v>23.37</v>
      </c>
      <c r="H86" s="203">
        <v>0</v>
      </c>
      <c r="I86" s="203">
        <v>19.010000000000002</v>
      </c>
      <c r="J86" s="203">
        <v>0.96</v>
      </c>
      <c r="K86" s="203">
        <v>5.9</v>
      </c>
      <c r="L86" s="203">
        <v>4.66</v>
      </c>
      <c r="M86" s="203">
        <v>2.29</v>
      </c>
      <c r="N86" s="203">
        <v>1.91</v>
      </c>
      <c r="O86" s="203">
        <v>2.69</v>
      </c>
      <c r="P86" s="203">
        <v>0.89</v>
      </c>
      <c r="Q86" s="203">
        <v>0.18</v>
      </c>
      <c r="R86" s="203">
        <v>0.69</v>
      </c>
      <c r="S86" s="203">
        <v>0.43</v>
      </c>
      <c r="T86" s="203">
        <v>0</v>
      </c>
      <c r="U86" s="203">
        <v>1.9</v>
      </c>
      <c r="V86" s="203">
        <v>0.18</v>
      </c>
      <c r="W86" s="203">
        <v>0.72</v>
      </c>
      <c r="X86" s="203">
        <v>2.38</v>
      </c>
      <c r="Y86" s="203">
        <v>0</v>
      </c>
      <c r="Z86" s="203">
        <v>4.49</v>
      </c>
      <c r="AA86" s="203">
        <v>1.45</v>
      </c>
      <c r="AB86" s="203">
        <v>0</v>
      </c>
      <c r="AC86" s="203">
        <v>21.59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44.98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3.69</v>
      </c>
      <c r="E87" s="203">
        <v>0</v>
      </c>
      <c r="F87" s="203">
        <v>7.15</v>
      </c>
      <c r="G87" s="203">
        <v>23.37</v>
      </c>
      <c r="H87" s="203">
        <v>0</v>
      </c>
      <c r="I87" s="203">
        <v>19.010000000000002</v>
      </c>
      <c r="J87" s="203">
        <v>0.96</v>
      </c>
      <c r="K87" s="203">
        <v>5.9</v>
      </c>
      <c r="L87" s="203">
        <v>4.66</v>
      </c>
      <c r="M87" s="203">
        <v>2.29</v>
      </c>
      <c r="N87" s="203">
        <v>1.91</v>
      </c>
      <c r="O87" s="203">
        <v>2.69</v>
      </c>
      <c r="P87" s="203">
        <v>0.89</v>
      </c>
      <c r="Q87" s="203">
        <v>0.18</v>
      </c>
      <c r="R87" s="203">
        <v>0.69</v>
      </c>
      <c r="S87" s="203">
        <v>0.43</v>
      </c>
      <c r="T87" s="203">
        <v>0</v>
      </c>
      <c r="U87" s="203">
        <v>1.9</v>
      </c>
      <c r="V87" s="203">
        <v>0.18</v>
      </c>
      <c r="W87" s="203">
        <v>0.72</v>
      </c>
      <c r="X87" s="203">
        <v>2.38</v>
      </c>
      <c r="Y87" s="203">
        <v>0</v>
      </c>
      <c r="Z87" s="203">
        <v>4.49</v>
      </c>
      <c r="AA87" s="203">
        <v>1.45</v>
      </c>
      <c r="AB87" s="203">
        <v>0</v>
      </c>
      <c r="AC87" s="203">
        <v>21.59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44.98</v>
      </c>
      <c r="AJ87" s="203">
        <v>0</v>
      </c>
      <c r="AK87" s="203">
        <v>-23.54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3.69</v>
      </c>
      <c r="E88" s="203">
        <v>0</v>
      </c>
      <c r="F88" s="203">
        <v>7.15</v>
      </c>
      <c r="G88" s="203">
        <v>23.37</v>
      </c>
      <c r="H88" s="203">
        <v>0</v>
      </c>
      <c r="I88" s="203">
        <v>19.010000000000002</v>
      </c>
      <c r="J88" s="203">
        <v>0.96</v>
      </c>
      <c r="K88" s="203">
        <v>5.9</v>
      </c>
      <c r="L88" s="203">
        <v>4.66</v>
      </c>
      <c r="M88" s="203">
        <v>2.29</v>
      </c>
      <c r="N88" s="203">
        <v>1.91</v>
      </c>
      <c r="O88" s="203">
        <v>2.69</v>
      </c>
      <c r="P88" s="203">
        <v>0.89</v>
      </c>
      <c r="Q88" s="203">
        <v>0.18</v>
      </c>
      <c r="R88" s="203">
        <v>0.69</v>
      </c>
      <c r="S88" s="203">
        <v>0.43</v>
      </c>
      <c r="T88" s="203">
        <v>0</v>
      </c>
      <c r="U88" s="203">
        <v>1.9</v>
      </c>
      <c r="V88" s="203">
        <v>0.18</v>
      </c>
      <c r="W88" s="203">
        <v>0.72</v>
      </c>
      <c r="X88" s="203">
        <v>2.38</v>
      </c>
      <c r="Y88" s="203">
        <v>0</v>
      </c>
      <c r="Z88" s="203">
        <v>4.49</v>
      </c>
      <c r="AA88" s="203">
        <v>1.45</v>
      </c>
      <c r="AB88" s="203">
        <v>0</v>
      </c>
      <c r="AC88" s="203">
        <v>21.59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44.98</v>
      </c>
      <c r="AJ88" s="203">
        <v>0</v>
      </c>
      <c r="AK88" s="203">
        <v>-23.54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3.69</v>
      </c>
      <c r="E89" s="203">
        <v>0</v>
      </c>
      <c r="F89" s="203">
        <v>7.15</v>
      </c>
      <c r="G89" s="203">
        <v>23.37</v>
      </c>
      <c r="H89" s="203">
        <v>0</v>
      </c>
      <c r="I89" s="203">
        <v>19.010000000000002</v>
      </c>
      <c r="J89" s="203">
        <v>0.96</v>
      </c>
      <c r="K89" s="203">
        <v>5.9</v>
      </c>
      <c r="L89" s="203">
        <v>4.66</v>
      </c>
      <c r="M89" s="203">
        <v>2.29</v>
      </c>
      <c r="N89" s="203">
        <v>1.91</v>
      </c>
      <c r="O89" s="203">
        <v>2.69</v>
      </c>
      <c r="P89" s="203">
        <v>0.89</v>
      </c>
      <c r="Q89" s="203">
        <v>0.18</v>
      </c>
      <c r="R89" s="203">
        <v>0.69</v>
      </c>
      <c r="S89" s="203">
        <v>0.43</v>
      </c>
      <c r="T89" s="203">
        <v>0</v>
      </c>
      <c r="U89" s="203">
        <v>1.9</v>
      </c>
      <c r="V89" s="203">
        <v>0.18</v>
      </c>
      <c r="W89" s="203">
        <v>0.72</v>
      </c>
      <c r="X89" s="203">
        <v>2.38</v>
      </c>
      <c r="Y89" s="203">
        <v>0</v>
      </c>
      <c r="Z89" s="203">
        <v>4.49</v>
      </c>
      <c r="AA89" s="203">
        <v>1.45</v>
      </c>
      <c r="AB89" s="203">
        <v>0</v>
      </c>
      <c r="AC89" s="203">
        <v>21.59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44.98</v>
      </c>
      <c r="AJ89" s="203">
        <v>0</v>
      </c>
      <c r="AK89" s="203">
        <v>-23.54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3.69</v>
      </c>
      <c r="E90" s="203">
        <v>0</v>
      </c>
      <c r="F90" s="203">
        <v>7.15</v>
      </c>
      <c r="G90" s="203">
        <v>23.37</v>
      </c>
      <c r="H90" s="203">
        <v>0</v>
      </c>
      <c r="I90" s="203">
        <v>19.010000000000002</v>
      </c>
      <c r="J90" s="203">
        <v>0.96</v>
      </c>
      <c r="K90" s="203">
        <v>5.9</v>
      </c>
      <c r="L90" s="203">
        <v>4.66</v>
      </c>
      <c r="M90" s="203">
        <v>2.29</v>
      </c>
      <c r="N90" s="203">
        <v>1.91</v>
      </c>
      <c r="O90" s="203">
        <v>2.69</v>
      </c>
      <c r="P90" s="203">
        <v>0.89</v>
      </c>
      <c r="Q90" s="203">
        <v>0.18</v>
      </c>
      <c r="R90" s="203">
        <v>0.69</v>
      </c>
      <c r="S90" s="203">
        <v>0.43</v>
      </c>
      <c r="T90" s="203">
        <v>0</v>
      </c>
      <c r="U90" s="203">
        <v>1.9</v>
      </c>
      <c r="V90" s="203">
        <v>0.18</v>
      </c>
      <c r="W90" s="203">
        <v>0.72</v>
      </c>
      <c r="X90" s="203">
        <v>2.38</v>
      </c>
      <c r="Y90" s="203">
        <v>0</v>
      </c>
      <c r="Z90" s="203">
        <v>4.49</v>
      </c>
      <c r="AA90" s="203">
        <v>1.45</v>
      </c>
      <c r="AB90" s="203">
        <v>0</v>
      </c>
      <c r="AC90" s="203">
        <v>20.96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44.98</v>
      </c>
      <c r="AJ90" s="203">
        <v>0</v>
      </c>
      <c r="AK90" s="203">
        <v>-23.54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3.69</v>
      </c>
      <c r="E91" s="203">
        <v>0</v>
      </c>
      <c r="F91" s="203">
        <v>7.15</v>
      </c>
      <c r="G91" s="203">
        <v>23.37</v>
      </c>
      <c r="H91" s="203">
        <v>0</v>
      </c>
      <c r="I91" s="203">
        <v>19.010000000000002</v>
      </c>
      <c r="J91" s="203">
        <v>0.96</v>
      </c>
      <c r="K91" s="203">
        <v>5.9</v>
      </c>
      <c r="L91" s="203">
        <v>4.66</v>
      </c>
      <c r="M91" s="203">
        <v>2.29</v>
      </c>
      <c r="N91" s="203">
        <v>1.91</v>
      </c>
      <c r="O91" s="203">
        <v>2.69</v>
      </c>
      <c r="P91" s="203">
        <v>0.89</v>
      </c>
      <c r="Q91" s="203">
        <v>0.18</v>
      </c>
      <c r="R91" s="203">
        <v>0.69</v>
      </c>
      <c r="S91" s="203">
        <v>0.43</v>
      </c>
      <c r="T91" s="203">
        <v>0</v>
      </c>
      <c r="U91" s="203">
        <v>1.9</v>
      </c>
      <c r="V91" s="203">
        <v>0.18</v>
      </c>
      <c r="W91" s="203">
        <v>0.72</v>
      </c>
      <c r="X91" s="203">
        <v>2.38</v>
      </c>
      <c r="Y91" s="203">
        <v>0</v>
      </c>
      <c r="Z91" s="203">
        <v>4.49</v>
      </c>
      <c r="AA91" s="203">
        <v>1.45</v>
      </c>
      <c r="AB91" s="203">
        <v>0</v>
      </c>
      <c r="AC91" s="203">
        <v>20.96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44.98</v>
      </c>
      <c r="AJ91" s="203">
        <v>0</v>
      </c>
      <c r="AK91" s="203">
        <v>-25.63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3.69</v>
      </c>
      <c r="E92" s="203">
        <v>0</v>
      </c>
      <c r="F92" s="203">
        <v>7.15</v>
      </c>
      <c r="G92" s="203">
        <v>23.37</v>
      </c>
      <c r="H92" s="203">
        <v>0</v>
      </c>
      <c r="I92" s="203">
        <v>19.010000000000002</v>
      </c>
      <c r="J92" s="203">
        <v>0.96</v>
      </c>
      <c r="K92" s="203">
        <v>5.9</v>
      </c>
      <c r="L92" s="203">
        <v>4.66</v>
      </c>
      <c r="M92" s="203">
        <v>2.29</v>
      </c>
      <c r="N92" s="203">
        <v>1.91</v>
      </c>
      <c r="O92" s="203">
        <v>2.69</v>
      </c>
      <c r="P92" s="203">
        <v>0.89</v>
      </c>
      <c r="Q92" s="203">
        <v>0.18</v>
      </c>
      <c r="R92" s="203">
        <v>0.69</v>
      </c>
      <c r="S92" s="203">
        <v>0.43</v>
      </c>
      <c r="T92" s="203">
        <v>0</v>
      </c>
      <c r="U92" s="203">
        <v>1.9</v>
      </c>
      <c r="V92" s="203">
        <v>0.18</v>
      </c>
      <c r="W92" s="203">
        <v>0.72</v>
      </c>
      <c r="X92" s="203">
        <v>2.38</v>
      </c>
      <c r="Y92" s="203">
        <v>0</v>
      </c>
      <c r="Z92" s="203">
        <v>4.49</v>
      </c>
      <c r="AA92" s="203">
        <v>1.45</v>
      </c>
      <c r="AB92" s="203">
        <v>0</v>
      </c>
      <c r="AC92" s="203">
        <v>20.96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44.98</v>
      </c>
      <c r="AJ92" s="203">
        <v>0</v>
      </c>
      <c r="AK92" s="203">
        <v>-25.63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3.69</v>
      </c>
      <c r="E93" s="203">
        <v>0</v>
      </c>
      <c r="F93" s="203">
        <v>7.15</v>
      </c>
      <c r="G93" s="203">
        <v>23.37</v>
      </c>
      <c r="H93" s="203">
        <v>0</v>
      </c>
      <c r="I93" s="203">
        <v>19.010000000000002</v>
      </c>
      <c r="J93" s="203">
        <v>0.96</v>
      </c>
      <c r="K93" s="203">
        <v>5.9</v>
      </c>
      <c r="L93" s="203">
        <v>4.66</v>
      </c>
      <c r="M93" s="203">
        <v>2.29</v>
      </c>
      <c r="N93" s="203">
        <v>1.91</v>
      </c>
      <c r="O93" s="203">
        <v>2.69</v>
      </c>
      <c r="P93" s="203">
        <v>0.89</v>
      </c>
      <c r="Q93" s="203">
        <v>0.18</v>
      </c>
      <c r="R93" s="203">
        <v>0.69</v>
      </c>
      <c r="S93" s="203">
        <v>0.43</v>
      </c>
      <c r="T93" s="203">
        <v>0</v>
      </c>
      <c r="U93" s="203">
        <v>1.9</v>
      </c>
      <c r="V93" s="203">
        <v>0.18</v>
      </c>
      <c r="W93" s="203">
        <v>0.72</v>
      </c>
      <c r="X93" s="203">
        <v>2.38</v>
      </c>
      <c r="Y93" s="203">
        <v>0</v>
      </c>
      <c r="Z93" s="203">
        <v>4.49</v>
      </c>
      <c r="AA93" s="203">
        <v>1.45</v>
      </c>
      <c r="AB93" s="203">
        <v>0</v>
      </c>
      <c r="AC93" s="203">
        <v>20.96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44.98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3.69</v>
      </c>
      <c r="E94" s="203">
        <v>0</v>
      </c>
      <c r="F94" s="203">
        <v>7.15</v>
      </c>
      <c r="G94" s="203">
        <v>23.37</v>
      </c>
      <c r="H94" s="203">
        <v>0</v>
      </c>
      <c r="I94" s="203">
        <v>19.010000000000002</v>
      </c>
      <c r="J94" s="203">
        <v>0.96</v>
      </c>
      <c r="K94" s="203">
        <v>5.9</v>
      </c>
      <c r="L94" s="203">
        <v>4.66</v>
      </c>
      <c r="M94" s="203">
        <v>2.29</v>
      </c>
      <c r="N94" s="203">
        <v>1.91</v>
      </c>
      <c r="O94" s="203">
        <v>2.69</v>
      </c>
      <c r="P94" s="203">
        <v>0.89</v>
      </c>
      <c r="Q94" s="203">
        <v>0.18</v>
      </c>
      <c r="R94" s="203">
        <v>0.69</v>
      </c>
      <c r="S94" s="203">
        <v>0.43</v>
      </c>
      <c r="T94" s="203">
        <v>0</v>
      </c>
      <c r="U94" s="203">
        <v>1.9</v>
      </c>
      <c r="V94" s="203">
        <v>0.18</v>
      </c>
      <c r="W94" s="203">
        <v>0.72</v>
      </c>
      <c r="X94" s="203">
        <v>2.38</v>
      </c>
      <c r="Y94" s="203">
        <v>0</v>
      </c>
      <c r="Z94" s="203">
        <v>4.49</v>
      </c>
      <c r="AA94" s="203">
        <v>1.45</v>
      </c>
      <c r="AB94" s="203">
        <v>0</v>
      </c>
      <c r="AC94" s="203">
        <v>20.96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44.98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3.69</v>
      </c>
      <c r="E95" s="203">
        <v>0</v>
      </c>
      <c r="F95" s="203">
        <v>7.15</v>
      </c>
      <c r="G95" s="203">
        <v>23.37</v>
      </c>
      <c r="H95" s="203">
        <v>0</v>
      </c>
      <c r="I95" s="203">
        <v>19.010000000000002</v>
      </c>
      <c r="J95" s="203">
        <v>0.96</v>
      </c>
      <c r="K95" s="203">
        <v>5.9</v>
      </c>
      <c r="L95" s="203">
        <v>63.39</v>
      </c>
      <c r="M95" s="203">
        <v>2.29</v>
      </c>
      <c r="N95" s="203">
        <v>1.91</v>
      </c>
      <c r="O95" s="203">
        <v>2.69</v>
      </c>
      <c r="P95" s="203">
        <v>0.89</v>
      </c>
      <c r="Q95" s="203">
        <v>0.18</v>
      </c>
      <c r="R95" s="203">
        <v>0.69</v>
      </c>
      <c r="S95" s="203">
        <v>0.43</v>
      </c>
      <c r="T95" s="203">
        <v>0</v>
      </c>
      <c r="U95" s="203">
        <v>1.9</v>
      </c>
      <c r="V95" s="203">
        <v>0.18</v>
      </c>
      <c r="W95" s="203">
        <v>0.72</v>
      </c>
      <c r="X95" s="203">
        <v>2.38</v>
      </c>
      <c r="Y95" s="203">
        <v>0</v>
      </c>
      <c r="Z95" s="203">
        <v>4.49</v>
      </c>
      <c r="AA95" s="203">
        <v>1.45</v>
      </c>
      <c r="AB95" s="203">
        <v>0</v>
      </c>
      <c r="AC95" s="203">
        <v>20.96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44.98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3.69</v>
      </c>
      <c r="E96" s="203">
        <v>0</v>
      </c>
      <c r="F96" s="203">
        <v>7.15</v>
      </c>
      <c r="G96" s="203">
        <v>23.37</v>
      </c>
      <c r="H96" s="203">
        <v>0</v>
      </c>
      <c r="I96" s="203">
        <v>19.010000000000002</v>
      </c>
      <c r="J96" s="203">
        <v>0.96</v>
      </c>
      <c r="K96" s="203">
        <v>5.9</v>
      </c>
      <c r="L96" s="203">
        <v>63.39</v>
      </c>
      <c r="M96" s="203">
        <v>2.29</v>
      </c>
      <c r="N96" s="203">
        <v>1.91</v>
      </c>
      <c r="O96" s="203">
        <v>2.69</v>
      </c>
      <c r="P96" s="203">
        <v>0.89</v>
      </c>
      <c r="Q96" s="203">
        <v>0.18</v>
      </c>
      <c r="R96" s="203">
        <v>0.69</v>
      </c>
      <c r="S96" s="203">
        <v>0.43</v>
      </c>
      <c r="T96" s="203">
        <v>0</v>
      </c>
      <c r="U96" s="203">
        <v>1.9</v>
      </c>
      <c r="V96" s="203">
        <v>0.18</v>
      </c>
      <c r="W96" s="203">
        <v>0.72</v>
      </c>
      <c r="X96" s="203">
        <v>2.38</v>
      </c>
      <c r="Y96" s="203">
        <v>0</v>
      </c>
      <c r="Z96" s="203">
        <v>4.49</v>
      </c>
      <c r="AA96" s="203">
        <v>1.45</v>
      </c>
      <c r="AB96" s="203">
        <v>0</v>
      </c>
      <c r="AC96" s="203">
        <v>20.96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44.98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3.69</v>
      </c>
      <c r="E97" s="203">
        <v>0</v>
      </c>
      <c r="F97" s="203">
        <v>7.15</v>
      </c>
      <c r="G97" s="203">
        <v>23.37</v>
      </c>
      <c r="H97" s="203">
        <v>0</v>
      </c>
      <c r="I97" s="203">
        <v>19.010000000000002</v>
      </c>
      <c r="J97" s="203">
        <v>0.96</v>
      </c>
      <c r="K97" s="203">
        <v>5.9</v>
      </c>
      <c r="L97" s="203">
        <v>63.39</v>
      </c>
      <c r="M97" s="203">
        <v>2.29</v>
      </c>
      <c r="N97" s="203">
        <v>1.91</v>
      </c>
      <c r="O97" s="203">
        <v>2.69</v>
      </c>
      <c r="P97" s="203">
        <v>0.89</v>
      </c>
      <c r="Q97" s="203">
        <v>0.18</v>
      </c>
      <c r="R97" s="203">
        <v>0.69</v>
      </c>
      <c r="S97" s="203">
        <v>0.43</v>
      </c>
      <c r="T97" s="203">
        <v>0</v>
      </c>
      <c r="U97" s="203">
        <v>1.9</v>
      </c>
      <c r="V97" s="203">
        <v>0.18</v>
      </c>
      <c r="W97" s="203">
        <v>0.72</v>
      </c>
      <c r="X97" s="203">
        <v>2.38</v>
      </c>
      <c r="Y97" s="203">
        <v>0</v>
      </c>
      <c r="Z97" s="203">
        <v>4.49</v>
      </c>
      <c r="AA97" s="203">
        <v>1.45</v>
      </c>
      <c r="AB97" s="203">
        <v>0</v>
      </c>
      <c r="AC97" s="203">
        <v>20.96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44.98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3.69</v>
      </c>
      <c r="E98" s="203">
        <v>0</v>
      </c>
      <c r="F98" s="203">
        <v>7.15</v>
      </c>
      <c r="G98" s="203">
        <v>23.37</v>
      </c>
      <c r="H98" s="203">
        <v>0</v>
      </c>
      <c r="I98" s="203">
        <v>19.010000000000002</v>
      </c>
      <c r="J98" s="203">
        <v>0.96</v>
      </c>
      <c r="K98" s="203">
        <v>5.9</v>
      </c>
      <c r="L98" s="203">
        <v>63.39</v>
      </c>
      <c r="M98" s="203">
        <v>2.29</v>
      </c>
      <c r="N98" s="203">
        <v>1.91</v>
      </c>
      <c r="O98" s="203">
        <v>2.69</v>
      </c>
      <c r="P98" s="203">
        <v>0.89</v>
      </c>
      <c r="Q98" s="203">
        <v>0.18</v>
      </c>
      <c r="R98" s="203">
        <v>0.69</v>
      </c>
      <c r="S98" s="203">
        <v>0.43</v>
      </c>
      <c r="T98" s="203">
        <v>0</v>
      </c>
      <c r="U98" s="203">
        <v>1.9</v>
      </c>
      <c r="V98" s="203">
        <v>0.18</v>
      </c>
      <c r="W98" s="203">
        <v>0.72</v>
      </c>
      <c r="X98" s="203">
        <v>2.38</v>
      </c>
      <c r="Y98" s="203">
        <v>0</v>
      </c>
      <c r="Z98" s="203">
        <v>4.49</v>
      </c>
      <c r="AA98" s="203">
        <v>1.45</v>
      </c>
      <c r="AB98" s="203">
        <v>0</v>
      </c>
      <c r="AC98" s="203">
        <v>20.96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44.98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0.36465000000000014</v>
      </c>
      <c r="D99">
        <f t="shared" si="0"/>
        <v>7.2630000000000042E-2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0.45623999999999981</v>
      </c>
      <c r="J99">
        <f t="shared" si="0"/>
        <v>2.3039999999999967E-2</v>
      </c>
      <c r="K99">
        <f t="shared" si="0"/>
        <v>0.3044175000000004</v>
      </c>
      <c r="L99">
        <f t="shared" si="0"/>
        <v>0.93462749999999983</v>
      </c>
      <c r="M99">
        <f t="shared" si="0"/>
        <v>5.495999999999996E-2</v>
      </c>
      <c r="N99">
        <f t="shared" si="0"/>
        <v>4.5839999999999929E-2</v>
      </c>
      <c r="O99">
        <f t="shared" si="0"/>
        <v>6.4559999999999965E-2</v>
      </c>
      <c r="P99">
        <f t="shared" si="0"/>
        <v>2.1360000000000011E-2</v>
      </c>
      <c r="Q99">
        <f t="shared" si="0"/>
        <v>4.3024999999999956E-3</v>
      </c>
      <c r="R99">
        <f t="shared" si="0"/>
        <v>1.6519999999999983E-2</v>
      </c>
      <c r="S99">
        <f t="shared" si="0"/>
        <v>1.0302499999999999E-2</v>
      </c>
      <c r="T99">
        <f t="shared" si="0"/>
        <v>0</v>
      </c>
      <c r="U99">
        <f t="shared" si="0"/>
        <v>4.5600000000000078E-2</v>
      </c>
      <c r="V99">
        <f t="shared" si="0"/>
        <v>5.8774999999999947E-3</v>
      </c>
      <c r="W99">
        <f t="shared" si="0"/>
        <v>1.7279999999999983E-2</v>
      </c>
      <c r="X99">
        <f t="shared" si="0"/>
        <v>5.7119999999999928E-2</v>
      </c>
      <c r="Y99">
        <f t="shared" si="0"/>
        <v>0</v>
      </c>
      <c r="Z99">
        <f t="shared" si="0"/>
        <v>0.46307250000000044</v>
      </c>
      <c r="AA99">
        <f t="shared" si="0"/>
        <v>3.4800000000000018E-2</v>
      </c>
      <c r="AB99">
        <f t="shared" si="0"/>
        <v>0</v>
      </c>
      <c r="AC99">
        <f t="shared" si="0"/>
        <v>0.52740500000000035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1.0726324999999994</v>
      </c>
      <c r="AJ99">
        <f t="shared" si="0"/>
        <v>0</v>
      </c>
      <c r="AK99">
        <f t="shared" si="0"/>
        <v>-3.6354999999999998E-2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10.54</v>
      </c>
      <c r="D3" s="203">
        <v>0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11</v>
      </c>
      <c r="J3" s="203">
        <v>0.56000000000000005</v>
      </c>
      <c r="K3" s="203">
        <v>1.9</v>
      </c>
      <c r="L3" s="203">
        <v>2.39</v>
      </c>
      <c r="M3" s="203">
        <v>0</v>
      </c>
      <c r="N3" s="203">
        <v>1.1100000000000001</v>
      </c>
      <c r="O3" s="203">
        <v>1.85</v>
      </c>
      <c r="P3" s="203">
        <v>2.2400000000000002</v>
      </c>
      <c r="Q3" s="203">
        <v>0.1</v>
      </c>
      <c r="R3" s="203">
        <v>0.4</v>
      </c>
      <c r="S3" s="203">
        <v>0.25</v>
      </c>
      <c r="T3" s="203">
        <v>0</v>
      </c>
      <c r="U3" s="203">
        <v>8.9499999999999993</v>
      </c>
      <c r="V3" s="203">
        <v>0.12</v>
      </c>
      <c r="W3" s="203">
        <v>0.42</v>
      </c>
      <c r="X3" s="203">
        <v>1.38</v>
      </c>
      <c r="Y3" s="203">
        <v>0</v>
      </c>
      <c r="Z3" s="203">
        <v>2.59</v>
      </c>
      <c r="AA3" s="203">
        <v>0.84</v>
      </c>
      <c r="AB3" s="203">
        <v>0</v>
      </c>
      <c r="AC3" s="203">
        <v>11.48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25.81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10.54</v>
      </c>
      <c r="D4" s="203">
        <v>0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11</v>
      </c>
      <c r="J4" s="203">
        <v>0.56000000000000005</v>
      </c>
      <c r="K4" s="203">
        <v>1.9</v>
      </c>
      <c r="L4" s="203">
        <v>2.39</v>
      </c>
      <c r="M4" s="203">
        <v>0</v>
      </c>
      <c r="N4" s="203">
        <v>1.1100000000000001</v>
      </c>
      <c r="O4" s="203">
        <v>1.85</v>
      </c>
      <c r="P4" s="203">
        <v>2.2400000000000002</v>
      </c>
      <c r="Q4" s="203">
        <v>0.1</v>
      </c>
      <c r="R4" s="203">
        <v>0.4</v>
      </c>
      <c r="S4" s="203">
        <v>0.25</v>
      </c>
      <c r="T4" s="203">
        <v>0</v>
      </c>
      <c r="U4" s="203">
        <v>8.9499999999999993</v>
      </c>
      <c r="V4" s="203">
        <v>0.12</v>
      </c>
      <c r="W4" s="203">
        <v>0.42</v>
      </c>
      <c r="X4" s="203">
        <v>1.38</v>
      </c>
      <c r="Y4" s="203">
        <v>0</v>
      </c>
      <c r="Z4" s="203">
        <v>2.59</v>
      </c>
      <c r="AA4" s="203">
        <v>0.84</v>
      </c>
      <c r="AB4" s="203">
        <v>0</v>
      </c>
      <c r="AC4" s="203">
        <v>11.48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25.81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10.54</v>
      </c>
      <c r="D5" s="203">
        <v>0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11</v>
      </c>
      <c r="J5" s="203">
        <v>0.56000000000000005</v>
      </c>
      <c r="K5" s="203">
        <v>1.9</v>
      </c>
      <c r="L5" s="203">
        <v>2.39</v>
      </c>
      <c r="M5" s="203">
        <v>0</v>
      </c>
      <c r="N5" s="203">
        <v>1.1100000000000001</v>
      </c>
      <c r="O5" s="203">
        <v>1.85</v>
      </c>
      <c r="P5" s="203">
        <v>2.2400000000000002</v>
      </c>
      <c r="Q5" s="203">
        <v>0.1</v>
      </c>
      <c r="R5" s="203">
        <v>0.4</v>
      </c>
      <c r="S5" s="203">
        <v>0.25</v>
      </c>
      <c r="T5" s="203">
        <v>0</v>
      </c>
      <c r="U5" s="203">
        <v>8.9499999999999993</v>
      </c>
      <c r="V5" s="203">
        <v>0.47</v>
      </c>
      <c r="W5" s="203">
        <v>0.42</v>
      </c>
      <c r="X5" s="203">
        <v>1.38</v>
      </c>
      <c r="Y5" s="203">
        <v>0</v>
      </c>
      <c r="Z5" s="203">
        <v>2.59</v>
      </c>
      <c r="AA5" s="203">
        <v>0.84</v>
      </c>
      <c r="AB5" s="203">
        <v>0</v>
      </c>
      <c r="AC5" s="203">
        <v>11.48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25.81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10.54</v>
      </c>
      <c r="D6" s="203">
        <v>0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11</v>
      </c>
      <c r="J6" s="203">
        <v>0.56000000000000005</v>
      </c>
      <c r="K6" s="203">
        <v>1.9</v>
      </c>
      <c r="L6" s="203">
        <v>2.39</v>
      </c>
      <c r="M6" s="203">
        <v>0</v>
      </c>
      <c r="N6" s="203">
        <v>1.1100000000000001</v>
      </c>
      <c r="O6" s="203">
        <v>1.85</v>
      </c>
      <c r="P6" s="203">
        <v>2.2400000000000002</v>
      </c>
      <c r="Q6" s="203">
        <v>0.1</v>
      </c>
      <c r="R6" s="203">
        <v>0.4</v>
      </c>
      <c r="S6" s="203">
        <v>0.25</v>
      </c>
      <c r="T6" s="203">
        <v>0</v>
      </c>
      <c r="U6" s="203">
        <v>8.9499999999999993</v>
      </c>
      <c r="V6" s="203">
        <v>0.47</v>
      </c>
      <c r="W6" s="203">
        <v>0.42</v>
      </c>
      <c r="X6" s="203">
        <v>1.38</v>
      </c>
      <c r="Y6" s="203">
        <v>0</v>
      </c>
      <c r="Z6" s="203">
        <v>2.59</v>
      </c>
      <c r="AA6" s="203">
        <v>0.84</v>
      </c>
      <c r="AB6" s="203">
        <v>0</v>
      </c>
      <c r="AC6" s="203">
        <v>11.48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25.81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10.54</v>
      </c>
      <c r="D7" s="203">
        <v>0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11</v>
      </c>
      <c r="J7" s="203">
        <v>0.56000000000000005</v>
      </c>
      <c r="K7" s="203">
        <v>1.9</v>
      </c>
      <c r="L7" s="203">
        <v>2.39</v>
      </c>
      <c r="M7" s="203">
        <v>0</v>
      </c>
      <c r="N7" s="203">
        <v>1.1100000000000001</v>
      </c>
      <c r="O7" s="203">
        <v>1.85</v>
      </c>
      <c r="P7" s="203">
        <v>2.2400000000000002</v>
      </c>
      <c r="Q7" s="203">
        <v>0.1</v>
      </c>
      <c r="R7" s="203">
        <v>0.4</v>
      </c>
      <c r="S7" s="203">
        <v>0.25</v>
      </c>
      <c r="T7" s="203">
        <v>0</v>
      </c>
      <c r="U7" s="203">
        <v>8.9499999999999993</v>
      </c>
      <c r="V7" s="203">
        <v>0.47</v>
      </c>
      <c r="W7" s="203">
        <v>0.42</v>
      </c>
      <c r="X7" s="203">
        <v>1.38</v>
      </c>
      <c r="Y7" s="203">
        <v>0</v>
      </c>
      <c r="Z7" s="203">
        <v>2.59</v>
      </c>
      <c r="AA7" s="203">
        <v>0.84</v>
      </c>
      <c r="AB7" s="203">
        <v>0</v>
      </c>
      <c r="AC7" s="203">
        <v>11.48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25.39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10.54</v>
      </c>
      <c r="D8" s="203">
        <v>0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11</v>
      </c>
      <c r="J8" s="203">
        <v>0.56000000000000005</v>
      </c>
      <c r="K8" s="203">
        <v>1.9</v>
      </c>
      <c r="L8" s="203">
        <v>2.39</v>
      </c>
      <c r="M8" s="203">
        <v>0</v>
      </c>
      <c r="N8" s="203">
        <v>1.1100000000000001</v>
      </c>
      <c r="O8" s="203">
        <v>1.85</v>
      </c>
      <c r="P8" s="203">
        <v>2.2400000000000002</v>
      </c>
      <c r="Q8" s="203">
        <v>0.1</v>
      </c>
      <c r="R8" s="203">
        <v>0.4</v>
      </c>
      <c r="S8" s="203">
        <v>0.25</v>
      </c>
      <c r="T8" s="203">
        <v>0</v>
      </c>
      <c r="U8" s="203">
        <v>8.9499999999999993</v>
      </c>
      <c r="V8" s="203">
        <v>0.47</v>
      </c>
      <c r="W8" s="203">
        <v>0.42</v>
      </c>
      <c r="X8" s="203">
        <v>1.38</v>
      </c>
      <c r="Y8" s="203">
        <v>0</v>
      </c>
      <c r="Z8" s="203">
        <v>2.59</v>
      </c>
      <c r="AA8" s="203">
        <v>0.84</v>
      </c>
      <c r="AB8" s="203">
        <v>0</v>
      </c>
      <c r="AC8" s="203">
        <v>11.48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25.39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10.54</v>
      </c>
      <c r="D9" s="203">
        <v>0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11</v>
      </c>
      <c r="J9" s="203">
        <v>0.56000000000000005</v>
      </c>
      <c r="K9" s="203">
        <v>1.9</v>
      </c>
      <c r="L9" s="203">
        <v>2.39</v>
      </c>
      <c r="M9" s="203">
        <v>0</v>
      </c>
      <c r="N9" s="203">
        <v>1.1100000000000001</v>
      </c>
      <c r="O9" s="203">
        <v>1.85</v>
      </c>
      <c r="P9" s="203">
        <v>2.2400000000000002</v>
      </c>
      <c r="Q9" s="203">
        <v>0.1</v>
      </c>
      <c r="R9" s="203">
        <v>0.4</v>
      </c>
      <c r="S9" s="203">
        <v>0.25</v>
      </c>
      <c r="T9" s="203">
        <v>0</v>
      </c>
      <c r="U9" s="203">
        <v>8.9499999999999993</v>
      </c>
      <c r="V9" s="203">
        <v>0.11</v>
      </c>
      <c r="W9" s="203">
        <v>0.42</v>
      </c>
      <c r="X9" s="203">
        <v>1.38</v>
      </c>
      <c r="Y9" s="203">
        <v>0</v>
      </c>
      <c r="Z9" s="203">
        <v>2.59</v>
      </c>
      <c r="AA9" s="203">
        <v>0.84</v>
      </c>
      <c r="AB9" s="203">
        <v>0</v>
      </c>
      <c r="AC9" s="203">
        <v>11.48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25.39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10.54</v>
      </c>
      <c r="D10" s="203">
        <v>0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11</v>
      </c>
      <c r="J10" s="203">
        <v>0.56000000000000005</v>
      </c>
      <c r="K10" s="203">
        <v>1.9</v>
      </c>
      <c r="L10" s="203">
        <v>2.39</v>
      </c>
      <c r="M10" s="203">
        <v>0</v>
      </c>
      <c r="N10" s="203">
        <v>1.1100000000000001</v>
      </c>
      <c r="O10" s="203">
        <v>1.85</v>
      </c>
      <c r="P10" s="203">
        <v>2.2400000000000002</v>
      </c>
      <c r="Q10" s="203">
        <v>0.1</v>
      </c>
      <c r="R10" s="203">
        <v>0.4</v>
      </c>
      <c r="S10" s="203">
        <v>0.25</v>
      </c>
      <c r="T10" s="203">
        <v>0</v>
      </c>
      <c r="U10" s="203">
        <v>8.9499999999999993</v>
      </c>
      <c r="V10" s="203">
        <v>0.11</v>
      </c>
      <c r="W10" s="203">
        <v>0.42</v>
      </c>
      <c r="X10" s="203">
        <v>1.38</v>
      </c>
      <c r="Y10" s="203">
        <v>0</v>
      </c>
      <c r="Z10" s="203">
        <v>2.59</v>
      </c>
      <c r="AA10" s="203">
        <v>0.84</v>
      </c>
      <c r="AB10" s="203">
        <v>0</v>
      </c>
      <c r="AC10" s="203">
        <v>11.48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25.39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10.54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11</v>
      </c>
      <c r="J11" s="203">
        <v>0.56000000000000005</v>
      </c>
      <c r="K11" s="203">
        <v>1.9</v>
      </c>
      <c r="L11" s="203">
        <v>2.39</v>
      </c>
      <c r="M11" s="203">
        <v>0</v>
      </c>
      <c r="N11" s="203">
        <v>1.1100000000000001</v>
      </c>
      <c r="O11" s="203">
        <v>1.85</v>
      </c>
      <c r="P11" s="203">
        <v>2.2400000000000002</v>
      </c>
      <c r="Q11" s="203">
        <v>0.1</v>
      </c>
      <c r="R11" s="203">
        <v>0.4</v>
      </c>
      <c r="S11" s="203">
        <v>0.25</v>
      </c>
      <c r="T11" s="203">
        <v>0</v>
      </c>
      <c r="U11" s="203">
        <v>8.9499999999999993</v>
      </c>
      <c r="V11" s="203">
        <v>0.1</v>
      </c>
      <c r="W11" s="203">
        <v>0.42</v>
      </c>
      <c r="X11" s="203">
        <v>1.38</v>
      </c>
      <c r="Y11" s="203">
        <v>0</v>
      </c>
      <c r="Z11" s="203">
        <v>2.59</v>
      </c>
      <c r="AA11" s="203">
        <v>0.84</v>
      </c>
      <c r="AB11" s="203">
        <v>0</v>
      </c>
      <c r="AC11" s="203">
        <v>11.48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25.39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10.54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11</v>
      </c>
      <c r="J12" s="203">
        <v>0.56000000000000005</v>
      </c>
      <c r="K12" s="203">
        <v>1.9</v>
      </c>
      <c r="L12" s="203">
        <v>2.39</v>
      </c>
      <c r="M12" s="203">
        <v>0</v>
      </c>
      <c r="N12" s="203">
        <v>1.1100000000000001</v>
      </c>
      <c r="O12" s="203">
        <v>1.85</v>
      </c>
      <c r="P12" s="203">
        <v>2.2400000000000002</v>
      </c>
      <c r="Q12" s="203">
        <v>0.1</v>
      </c>
      <c r="R12" s="203">
        <v>0.4</v>
      </c>
      <c r="S12" s="203">
        <v>0.25</v>
      </c>
      <c r="T12" s="203">
        <v>0</v>
      </c>
      <c r="U12" s="203">
        <v>8.9499999999999993</v>
      </c>
      <c r="V12" s="203">
        <v>0.1</v>
      </c>
      <c r="W12" s="203">
        <v>0.42</v>
      </c>
      <c r="X12" s="203">
        <v>1.38</v>
      </c>
      <c r="Y12" s="203">
        <v>0</v>
      </c>
      <c r="Z12" s="203">
        <v>2.59</v>
      </c>
      <c r="AA12" s="203">
        <v>0.84</v>
      </c>
      <c r="AB12" s="203">
        <v>0</v>
      </c>
      <c r="AC12" s="203">
        <v>11.48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25.39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10.54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11</v>
      </c>
      <c r="J13" s="203">
        <v>0.56000000000000005</v>
      </c>
      <c r="K13" s="203">
        <v>1.9</v>
      </c>
      <c r="L13" s="203">
        <v>2.39</v>
      </c>
      <c r="M13" s="203">
        <v>0</v>
      </c>
      <c r="N13" s="203">
        <v>1.1100000000000001</v>
      </c>
      <c r="O13" s="203">
        <v>1.85</v>
      </c>
      <c r="P13" s="203">
        <v>2.2400000000000002</v>
      </c>
      <c r="Q13" s="203">
        <v>0.1</v>
      </c>
      <c r="R13" s="203">
        <v>0.4</v>
      </c>
      <c r="S13" s="203">
        <v>0.25</v>
      </c>
      <c r="T13" s="203">
        <v>0</v>
      </c>
      <c r="U13" s="203">
        <v>8.9499999999999993</v>
      </c>
      <c r="V13" s="203">
        <v>0.1</v>
      </c>
      <c r="W13" s="203">
        <v>0.42</v>
      </c>
      <c r="X13" s="203">
        <v>1.38</v>
      </c>
      <c r="Y13" s="203">
        <v>0</v>
      </c>
      <c r="Z13" s="203">
        <v>2.59</v>
      </c>
      <c r="AA13" s="203">
        <v>0.84</v>
      </c>
      <c r="AB13" s="203">
        <v>0</v>
      </c>
      <c r="AC13" s="203">
        <v>11.48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25.39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10.54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11</v>
      </c>
      <c r="J14" s="203">
        <v>0.56000000000000005</v>
      </c>
      <c r="K14" s="203">
        <v>1.9</v>
      </c>
      <c r="L14" s="203">
        <v>2.39</v>
      </c>
      <c r="M14" s="203">
        <v>0</v>
      </c>
      <c r="N14" s="203">
        <v>1.1100000000000001</v>
      </c>
      <c r="O14" s="203">
        <v>1.85</v>
      </c>
      <c r="P14" s="203">
        <v>2.2400000000000002</v>
      </c>
      <c r="Q14" s="203">
        <v>0.1</v>
      </c>
      <c r="R14" s="203">
        <v>0.4</v>
      </c>
      <c r="S14" s="203">
        <v>0.25</v>
      </c>
      <c r="T14" s="203">
        <v>0</v>
      </c>
      <c r="U14" s="203">
        <v>8.9499999999999993</v>
      </c>
      <c r="V14" s="203">
        <v>0.1</v>
      </c>
      <c r="W14" s="203">
        <v>0.42</v>
      </c>
      <c r="X14" s="203">
        <v>1.38</v>
      </c>
      <c r="Y14" s="203">
        <v>0</v>
      </c>
      <c r="Z14" s="203">
        <v>2.59</v>
      </c>
      <c r="AA14" s="203">
        <v>0.84</v>
      </c>
      <c r="AB14" s="203">
        <v>0</v>
      </c>
      <c r="AC14" s="203">
        <v>11.48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25.39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10.54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11</v>
      </c>
      <c r="J15" s="203">
        <v>0.56000000000000005</v>
      </c>
      <c r="K15" s="203">
        <v>1.9</v>
      </c>
      <c r="L15" s="203">
        <v>2.39</v>
      </c>
      <c r="M15" s="203">
        <v>0</v>
      </c>
      <c r="N15" s="203">
        <v>1.1100000000000001</v>
      </c>
      <c r="O15" s="203">
        <v>1.85</v>
      </c>
      <c r="P15" s="203">
        <v>2.2400000000000002</v>
      </c>
      <c r="Q15" s="203">
        <v>0.1</v>
      </c>
      <c r="R15" s="203">
        <v>0.4</v>
      </c>
      <c r="S15" s="203">
        <v>0.25</v>
      </c>
      <c r="T15" s="203">
        <v>0</v>
      </c>
      <c r="U15" s="203">
        <v>8.9499999999999993</v>
      </c>
      <c r="V15" s="203">
        <v>0.1</v>
      </c>
      <c r="W15" s="203">
        <v>0.42</v>
      </c>
      <c r="X15" s="203">
        <v>1.38</v>
      </c>
      <c r="Y15" s="203">
        <v>0</v>
      </c>
      <c r="Z15" s="203">
        <v>2.59</v>
      </c>
      <c r="AA15" s="203">
        <v>0.84</v>
      </c>
      <c r="AB15" s="203">
        <v>0</v>
      </c>
      <c r="AC15" s="203">
        <v>11.48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25.39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10.54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11</v>
      </c>
      <c r="J16" s="203">
        <v>0.56000000000000005</v>
      </c>
      <c r="K16" s="203">
        <v>1.9</v>
      </c>
      <c r="L16" s="203">
        <v>2.39</v>
      </c>
      <c r="M16" s="203">
        <v>0</v>
      </c>
      <c r="N16" s="203">
        <v>1.1100000000000001</v>
      </c>
      <c r="O16" s="203">
        <v>1.85</v>
      </c>
      <c r="P16" s="203">
        <v>2.2400000000000002</v>
      </c>
      <c r="Q16" s="203">
        <v>0.1</v>
      </c>
      <c r="R16" s="203">
        <v>0.4</v>
      </c>
      <c r="S16" s="203">
        <v>0.25</v>
      </c>
      <c r="T16" s="203">
        <v>0</v>
      </c>
      <c r="U16" s="203">
        <v>8.9499999999999993</v>
      </c>
      <c r="V16" s="203">
        <v>0.1</v>
      </c>
      <c r="W16" s="203">
        <v>0.42</v>
      </c>
      <c r="X16" s="203">
        <v>1.38</v>
      </c>
      <c r="Y16" s="203">
        <v>0</v>
      </c>
      <c r="Z16" s="203">
        <v>2.59</v>
      </c>
      <c r="AA16" s="203">
        <v>0.84</v>
      </c>
      <c r="AB16" s="203">
        <v>0</v>
      </c>
      <c r="AC16" s="203">
        <v>11.48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25.39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10.54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11</v>
      </c>
      <c r="J17" s="203">
        <v>0.56000000000000005</v>
      </c>
      <c r="K17" s="203">
        <v>1.9</v>
      </c>
      <c r="L17" s="203">
        <v>2.39</v>
      </c>
      <c r="M17" s="203">
        <v>0</v>
      </c>
      <c r="N17" s="203">
        <v>1.1100000000000001</v>
      </c>
      <c r="O17" s="203">
        <v>1.85</v>
      </c>
      <c r="P17" s="203">
        <v>2.2400000000000002</v>
      </c>
      <c r="Q17" s="203">
        <v>0.1</v>
      </c>
      <c r="R17" s="203">
        <v>0.4</v>
      </c>
      <c r="S17" s="203">
        <v>0.25</v>
      </c>
      <c r="T17" s="203">
        <v>0</v>
      </c>
      <c r="U17" s="203">
        <v>8.9499999999999993</v>
      </c>
      <c r="V17" s="203">
        <v>0.1</v>
      </c>
      <c r="W17" s="203">
        <v>0.42</v>
      </c>
      <c r="X17" s="203">
        <v>1.38</v>
      </c>
      <c r="Y17" s="203">
        <v>0</v>
      </c>
      <c r="Z17" s="203">
        <v>2.59</v>
      </c>
      <c r="AA17" s="203">
        <v>0.84</v>
      </c>
      <c r="AB17" s="203">
        <v>0</v>
      </c>
      <c r="AC17" s="203">
        <v>11.48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25.39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10.54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11</v>
      </c>
      <c r="J18" s="203">
        <v>0.56000000000000005</v>
      </c>
      <c r="K18" s="203">
        <v>1.9</v>
      </c>
      <c r="L18" s="203">
        <v>2.39</v>
      </c>
      <c r="M18" s="203">
        <v>0</v>
      </c>
      <c r="N18" s="203">
        <v>1.1100000000000001</v>
      </c>
      <c r="O18" s="203">
        <v>1.85</v>
      </c>
      <c r="P18" s="203">
        <v>2.2400000000000002</v>
      </c>
      <c r="Q18" s="203">
        <v>0.1</v>
      </c>
      <c r="R18" s="203">
        <v>0.4</v>
      </c>
      <c r="S18" s="203">
        <v>0.25</v>
      </c>
      <c r="T18" s="203">
        <v>0</v>
      </c>
      <c r="U18" s="203">
        <v>8.9499999999999993</v>
      </c>
      <c r="V18" s="203">
        <v>0.1</v>
      </c>
      <c r="W18" s="203">
        <v>0.42</v>
      </c>
      <c r="X18" s="203">
        <v>1.38</v>
      </c>
      <c r="Y18" s="203">
        <v>0</v>
      </c>
      <c r="Z18" s="203">
        <v>2.59</v>
      </c>
      <c r="AA18" s="203">
        <v>0.84</v>
      </c>
      <c r="AB18" s="203">
        <v>0</v>
      </c>
      <c r="AC18" s="203">
        <v>11.48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25.39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10.54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11</v>
      </c>
      <c r="J19" s="203">
        <v>0.56000000000000005</v>
      </c>
      <c r="K19" s="203">
        <v>1.9</v>
      </c>
      <c r="L19" s="203">
        <v>2.39</v>
      </c>
      <c r="M19" s="203">
        <v>0</v>
      </c>
      <c r="N19" s="203">
        <v>1.1100000000000001</v>
      </c>
      <c r="O19" s="203">
        <v>1.85</v>
      </c>
      <c r="P19" s="203">
        <v>2.2400000000000002</v>
      </c>
      <c r="Q19" s="203">
        <v>0.1</v>
      </c>
      <c r="R19" s="203">
        <v>0.4</v>
      </c>
      <c r="S19" s="203">
        <v>0.25</v>
      </c>
      <c r="T19" s="203">
        <v>0</v>
      </c>
      <c r="U19" s="203">
        <v>8.9499999999999993</v>
      </c>
      <c r="V19" s="203">
        <v>0.1</v>
      </c>
      <c r="W19" s="203">
        <v>0.42</v>
      </c>
      <c r="X19" s="203">
        <v>1.38</v>
      </c>
      <c r="Y19" s="203">
        <v>0</v>
      </c>
      <c r="Z19" s="203">
        <v>2.59</v>
      </c>
      <c r="AA19" s="203">
        <v>0.84</v>
      </c>
      <c r="AB19" s="203">
        <v>0</v>
      </c>
      <c r="AC19" s="203">
        <v>11.48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25.39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10.54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11</v>
      </c>
      <c r="J20" s="203">
        <v>0.56000000000000005</v>
      </c>
      <c r="K20" s="203">
        <v>1.9</v>
      </c>
      <c r="L20" s="203">
        <v>2.39</v>
      </c>
      <c r="M20" s="203">
        <v>0</v>
      </c>
      <c r="N20" s="203">
        <v>1.1100000000000001</v>
      </c>
      <c r="O20" s="203">
        <v>1.85</v>
      </c>
      <c r="P20" s="203">
        <v>2.2400000000000002</v>
      </c>
      <c r="Q20" s="203">
        <v>0.1</v>
      </c>
      <c r="R20" s="203">
        <v>0.4</v>
      </c>
      <c r="S20" s="203">
        <v>0.25</v>
      </c>
      <c r="T20" s="203">
        <v>0</v>
      </c>
      <c r="U20" s="203">
        <v>8.9499999999999993</v>
      </c>
      <c r="V20" s="203">
        <v>0.1</v>
      </c>
      <c r="W20" s="203">
        <v>0.42</v>
      </c>
      <c r="X20" s="203">
        <v>1.38</v>
      </c>
      <c r="Y20" s="203">
        <v>0</v>
      </c>
      <c r="Z20" s="203">
        <v>2.59</v>
      </c>
      <c r="AA20" s="203">
        <v>0.84</v>
      </c>
      <c r="AB20" s="203">
        <v>0</v>
      </c>
      <c r="AC20" s="203">
        <v>11.48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25.39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10.54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11</v>
      </c>
      <c r="J21" s="203">
        <v>0.56000000000000005</v>
      </c>
      <c r="K21" s="203">
        <v>1.9</v>
      </c>
      <c r="L21" s="203">
        <v>2.39</v>
      </c>
      <c r="M21" s="203">
        <v>0</v>
      </c>
      <c r="N21" s="203">
        <v>1.1100000000000001</v>
      </c>
      <c r="O21" s="203">
        <v>1.85</v>
      </c>
      <c r="P21" s="203">
        <v>2.2400000000000002</v>
      </c>
      <c r="Q21" s="203">
        <v>0.1</v>
      </c>
      <c r="R21" s="203">
        <v>0.4</v>
      </c>
      <c r="S21" s="203">
        <v>0.25</v>
      </c>
      <c r="T21" s="203">
        <v>0</v>
      </c>
      <c r="U21" s="203">
        <v>8.9499999999999993</v>
      </c>
      <c r="V21" s="203">
        <v>0.1</v>
      </c>
      <c r="W21" s="203">
        <v>0.42</v>
      </c>
      <c r="X21" s="203">
        <v>1.38</v>
      </c>
      <c r="Y21" s="203">
        <v>0</v>
      </c>
      <c r="Z21" s="203">
        <v>2.6</v>
      </c>
      <c r="AA21" s="203">
        <v>0.84</v>
      </c>
      <c r="AB21" s="203">
        <v>0</v>
      </c>
      <c r="AC21" s="203">
        <v>11.48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25.39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10.54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11</v>
      </c>
      <c r="J22" s="203">
        <v>0.56000000000000005</v>
      </c>
      <c r="K22" s="203">
        <v>1.9</v>
      </c>
      <c r="L22" s="203">
        <v>2.39</v>
      </c>
      <c r="M22" s="203">
        <v>0</v>
      </c>
      <c r="N22" s="203">
        <v>1.1100000000000001</v>
      </c>
      <c r="O22" s="203">
        <v>1.85</v>
      </c>
      <c r="P22" s="203">
        <v>2.2400000000000002</v>
      </c>
      <c r="Q22" s="203">
        <v>0.1</v>
      </c>
      <c r="R22" s="203">
        <v>0.4</v>
      </c>
      <c r="S22" s="203">
        <v>0.25</v>
      </c>
      <c r="T22" s="203">
        <v>0</v>
      </c>
      <c r="U22" s="203">
        <v>8.9499999999999993</v>
      </c>
      <c r="V22" s="203">
        <v>0.1</v>
      </c>
      <c r="W22" s="203">
        <v>0.42</v>
      </c>
      <c r="X22" s="203">
        <v>1.38</v>
      </c>
      <c r="Y22" s="203">
        <v>0</v>
      </c>
      <c r="Z22" s="203">
        <v>2.59</v>
      </c>
      <c r="AA22" s="203">
        <v>0.84</v>
      </c>
      <c r="AB22" s="203">
        <v>0</v>
      </c>
      <c r="AC22" s="203">
        <v>11.48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25.39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10.54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11</v>
      </c>
      <c r="J23" s="203">
        <v>0.56000000000000005</v>
      </c>
      <c r="K23" s="203">
        <v>1.9</v>
      </c>
      <c r="L23" s="203">
        <v>2.39</v>
      </c>
      <c r="M23" s="203">
        <v>0</v>
      </c>
      <c r="N23" s="203">
        <v>1.1100000000000001</v>
      </c>
      <c r="O23" s="203">
        <v>1.85</v>
      </c>
      <c r="P23" s="203">
        <v>2.2400000000000002</v>
      </c>
      <c r="Q23" s="203">
        <v>0.1</v>
      </c>
      <c r="R23" s="203">
        <v>0.4</v>
      </c>
      <c r="S23" s="203">
        <v>0.25</v>
      </c>
      <c r="T23" s="203">
        <v>0</v>
      </c>
      <c r="U23" s="203">
        <v>8.9499999999999993</v>
      </c>
      <c r="V23" s="203">
        <v>0.1</v>
      </c>
      <c r="W23" s="203">
        <v>0.42</v>
      </c>
      <c r="X23" s="203">
        <v>1.38</v>
      </c>
      <c r="Y23" s="203">
        <v>0</v>
      </c>
      <c r="Z23" s="203">
        <v>2.59</v>
      </c>
      <c r="AA23" s="203">
        <v>0.84</v>
      </c>
      <c r="AB23" s="203">
        <v>0</v>
      </c>
      <c r="AC23" s="203">
        <v>11.48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25.23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10.54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11</v>
      </c>
      <c r="J24" s="203">
        <v>0.56000000000000005</v>
      </c>
      <c r="K24" s="203">
        <v>1.9</v>
      </c>
      <c r="L24" s="203">
        <v>2.39</v>
      </c>
      <c r="M24" s="203">
        <v>0</v>
      </c>
      <c r="N24" s="203">
        <v>1.1100000000000001</v>
      </c>
      <c r="O24" s="203">
        <v>1.85</v>
      </c>
      <c r="P24" s="203">
        <v>2.2400000000000002</v>
      </c>
      <c r="Q24" s="203">
        <v>0.1</v>
      </c>
      <c r="R24" s="203">
        <v>0.4</v>
      </c>
      <c r="S24" s="203">
        <v>0.25</v>
      </c>
      <c r="T24" s="203">
        <v>0</v>
      </c>
      <c r="U24" s="203">
        <v>8.9499999999999993</v>
      </c>
      <c r="V24" s="203">
        <v>0.1</v>
      </c>
      <c r="W24" s="203">
        <v>0.42</v>
      </c>
      <c r="X24" s="203">
        <v>1.38</v>
      </c>
      <c r="Y24" s="203">
        <v>0</v>
      </c>
      <c r="Z24" s="203">
        <v>2.59</v>
      </c>
      <c r="AA24" s="203">
        <v>0.84</v>
      </c>
      <c r="AB24" s="203">
        <v>0</v>
      </c>
      <c r="AC24" s="203">
        <v>11.48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25.23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10.54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11</v>
      </c>
      <c r="J25" s="203">
        <v>0.56000000000000005</v>
      </c>
      <c r="K25" s="203">
        <v>1.9</v>
      </c>
      <c r="L25" s="203">
        <v>2.39</v>
      </c>
      <c r="M25" s="203">
        <v>0</v>
      </c>
      <c r="N25" s="203">
        <v>1.1100000000000001</v>
      </c>
      <c r="O25" s="203">
        <v>1.85</v>
      </c>
      <c r="P25" s="203">
        <v>2.2400000000000002</v>
      </c>
      <c r="Q25" s="203">
        <v>0.1</v>
      </c>
      <c r="R25" s="203">
        <v>0.4</v>
      </c>
      <c r="S25" s="203">
        <v>0.25</v>
      </c>
      <c r="T25" s="203">
        <v>0</v>
      </c>
      <c r="U25" s="203">
        <v>8.9499999999999993</v>
      </c>
      <c r="V25" s="203">
        <v>0.1</v>
      </c>
      <c r="W25" s="203">
        <v>0.42</v>
      </c>
      <c r="X25" s="203">
        <v>1.38</v>
      </c>
      <c r="Y25" s="203">
        <v>0</v>
      </c>
      <c r="Z25" s="203">
        <v>2.59</v>
      </c>
      <c r="AA25" s="203">
        <v>0.84</v>
      </c>
      <c r="AB25" s="203">
        <v>0</v>
      </c>
      <c r="AC25" s="203">
        <v>11.13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24.91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10.54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11</v>
      </c>
      <c r="J26" s="203">
        <v>0.56000000000000005</v>
      </c>
      <c r="K26" s="203">
        <v>1.9</v>
      </c>
      <c r="L26" s="203">
        <v>2.39</v>
      </c>
      <c r="M26" s="203">
        <v>0</v>
      </c>
      <c r="N26" s="203">
        <v>1.1100000000000001</v>
      </c>
      <c r="O26" s="203">
        <v>1.85</v>
      </c>
      <c r="P26" s="203">
        <v>2.2400000000000002</v>
      </c>
      <c r="Q26" s="203">
        <v>0.1</v>
      </c>
      <c r="R26" s="203">
        <v>0.4</v>
      </c>
      <c r="S26" s="203">
        <v>0.25</v>
      </c>
      <c r="T26" s="203">
        <v>0</v>
      </c>
      <c r="U26" s="203">
        <v>8.9499999999999993</v>
      </c>
      <c r="V26" s="203">
        <v>0.1</v>
      </c>
      <c r="W26" s="203">
        <v>0.42</v>
      </c>
      <c r="X26" s="203">
        <v>1.38</v>
      </c>
      <c r="Y26" s="203">
        <v>0</v>
      </c>
      <c r="Z26" s="203">
        <v>2.59</v>
      </c>
      <c r="AA26" s="203">
        <v>0.84</v>
      </c>
      <c r="AB26" s="203">
        <v>0</v>
      </c>
      <c r="AC26" s="203">
        <v>11.13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24.91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8.14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11</v>
      </c>
      <c r="J27" s="203">
        <v>0.56000000000000005</v>
      </c>
      <c r="K27" s="203">
        <v>1.9</v>
      </c>
      <c r="L27" s="203">
        <v>2.39</v>
      </c>
      <c r="M27" s="203">
        <v>0</v>
      </c>
      <c r="N27" s="203">
        <v>1.1100000000000001</v>
      </c>
      <c r="O27" s="203">
        <v>1.85</v>
      </c>
      <c r="P27" s="203">
        <v>2.2400000000000002</v>
      </c>
      <c r="Q27" s="203">
        <v>0.1</v>
      </c>
      <c r="R27" s="203">
        <v>0.4</v>
      </c>
      <c r="S27" s="203">
        <v>0.25</v>
      </c>
      <c r="T27" s="203">
        <v>0</v>
      </c>
      <c r="U27" s="203">
        <v>8.9499999999999993</v>
      </c>
      <c r="V27" s="203">
        <v>0.1</v>
      </c>
      <c r="W27" s="203">
        <v>0.42</v>
      </c>
      <c r="X27" s="203">
        <v>1.38</v>
      </c>
      <c r="Y27" s="203">
        <v>0</v>
      </c>
      <c r="Z27" s="203">
        <v>2.59</v>
      </c>
      <c r="AA27" s="203">
        <v>0.84</v>
      </c>
      <c r="AB27" s="203">
        <v>0</v>
      </c>
      <c r="AC27" s="203">
        <v>11.13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24.91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8.14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11</v>
      </c>
      <c r="J28" s="203">
        <v>0.56000000000000005</v>
      </c>
      <c r="K28" s="203">
        <v>1.9</v>
      </c>
      <c r="L28" s="203">
        <v>2.39</v>
      </c>
      <c r="M28" s="203">
        <v>0</v>
      </c>
      <c r="N28" s="203">
        <v>1.1100000000000001</v>
      </c>
      <c r="O28" s="203">
        <v>1.85</v>
      </c>
      <c r="P28" s="203">
        <v>2.2400000000000002</v>
      </c>
      <c r="Q28" s="203">
        <v>0.1</v>
      </c>
      <c r="R28" s="203">
        <v>0.4</v>
      </c>
      <c r="S28" s="203">
        <v>0.25</v>
      </c>
      <c r="T28" s="203">
        <v>0</v>
      </c>
      <c r="U28" s="203">
        <v>8.9499999999999993</v>
      </c>
      <c r="V28" s="203">
        <v>0.1</v>
      </c>
      <c r="W28" s="203">
        <v>0.42</v>
      </c>
      <c r="X28" s="203">
        <v>1.38</v>
      </c>
      <c r="Y28" s="203">
        <v>0</v>
      </c>
      <c r="Z28" s="203">
        <v>2.59</v>
      </c>
      <c r="AA28" s="203">
        <v>0.84</v>
      </c>
      <c r="AB28" s="203">
        <v>0</v>
      </c>
      <c r="AC28" s="203">
        <v>11.13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24.91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8.14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11</v>
      </c>
      <c r="J29" s="203">
        <v>0.56000000000000005</v>
      </c>
      <c r="K29" s="203">
        <v>1.9</v>
      </c>
      <c r="L29" s="203">
        <v>2.39</v>
      </c>
      <c r="M29" s="203">
        <v>0</v>
      </c>
      <c r="N29" s="203">
        <v>1.1100000000000001</v>
      </c>
      <c r="O29" s="203">
        <v>1.85</v>
      </c>
      <c r="P29" s="203">
        <v>2.2400000000000002</v>
      </c>
      <c r="Q29" s="203">
        <v>0.1</v>
      </c>
      <c r="R29" s="203">
        <v>0.4</v>
      </c>
      <c r="S29" s="203">
        <v>0.25</v>
      </c>
      <c r="T29" s="203">
        <v>0</v>
      </c>
      <c r="U29" s="203">
        <v>8.9499999999999993</v>
      </c>
      <c r="V29" s="203">
        <v>0.1</v>
      </c>
      <c r="W29" s="203">
        <v>0.42</v>
      </c>
      <c r="X29" s="203">
        <v>1.38</v>
      </c>
      <c r="Y29" s="203">
        <v>0</v>
      </c>
      <c r="Z29" s="203">
        <v>2.59</v>
      </c>
      <c r="AA29" s="203">
        <v>0.84</v>
      </c>
      <c r="AB29" s="203">
        <v>0</v>
      </c>
      <c r="AC29" s="203">
        <v>11.13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24.91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8.14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11</v>
      </c>
      <c r="J30" s="203">
        <v>0.56000000000000005</v>
      </c>
      <c r="K30" s="203">
        <v>1.9</v>
      </c>
      <c r="L30" s="203">
        <v>2.39</v>
      </c>
      <c r="M30" s="203">
        <v>0</v>
      </c>
      <c r="N30" s="203">
        <v>1.1100000000000001</v>
      </c>
      <c r="O30" s="203">
        <v>1.85</v>
      </c>
      <c r="P30" s="203">
        <v>2.2400000000000002</v>
      </c>
      <c r="Q30" s="203">
        <v>0.1</v>
      </c>
      <c r="R30" s="203">
        <v>0.4</v>
      </c>
      <c r="S30" s="203">
        <v>0.25</v>
      </c>
      <c r="T30" s="203">
        <v>0</v>
      </c>
      <c r="U30" s="203">
        <v>8.9499999999999993</v>
      </c>
      <c r="V30" s="203">
        <v>0.1</v>
      </c>
      <c r="W30" s="203">
        <v>0.42</v>
      </c>
      <c r="X30" s="203">
        <v>1.38</v>
      </c>
      <c r="Y30" s="203">
        <v>0</v>
      </c>
      <c r="Z30" s="203">
        <v>5.71</v>
      </c>
      <c r="AA30" s="203">
        <v>0.84</v>
      </c>
      <c r="AB30" s="203">
        <v>0</v>
      </c>
      <c r="AC30" s="203">
        <v>11.13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24.91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8.14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11</v>
      </c>
      <c r="J31" s="203">
        <v>0.56000000000000005</v>
      </c>
      <c r="K31" s="203">
        <v>1.9</v>
      </c>
      <c r="L31" s="203">
        <v>2.39</v>
      </c>
      <c r="M31" s="203">
        <v>0</v>
      </c>
      <c r="N31" s="203">
        <v>1.1100000000000001</v>
      </c>
      <c r="O31" s="203">
        <v>1.85</v>
      </c>
      <c r="P31" s="203">
        <v>2.2400000000000002</v>
      </c>
      <c r="Q31" s="203">
        <v>0.1</v>
      </c>
      <c r="R31" s="203">
        <v>0.4</v>
      </c>
      <c r="S31" s="203">
        <v>0.25</v>
      </c>
      <c r="T31" s="203">
        <v>0</v>
      </c>
      <c r="U31" s="203">
        <v>8.9499999999999993</v>
      </c>
      <c r="V31" s="203">
        <v>0.1</v>
      </c>
      <c r="W31" s="203">
        <v>0.42</v>
      </c>
      <c r="X31" s="203">
        <v>1.38</v>
      </c>
      <c r="Y31" s="203">
        <v>0</v>
      </c>
      <c r="Z31" s="203">
        <v>2.59</v>
      </c>
      <c r="AA31" s="203">
        <v>0.84</v>
      </c>
      <c r="AB31" s="203">
        <v>0</v>
      </c>
      <c r="AC31" s="203">
        <v>11.48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24.91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8.14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11</v>
      </c>
      <c r="J32" s="203">
        <v>0.56000000000000005</v>
      </c>
      <c r="K32" s="203">
        <v>1.9</v>
      </c>
      <c r="L32" s="203">
        <v>2.39</v>
      </c>
      <c r="M32" s="203">
        <v>0</v>
      </c>
      <c r="N32" s="203">
        <v>1.1100000000000001</v>
      </c>
      <c r="O32" s="203">
        <v>1.85</v>
      </c>
      <c r="P32" s="203">
        <v>2.2400000000000002</v>
      </c>
      <c r="Q32" s="203">
        <v>0.1</v>
      </c>
      <c r="R32" s="203">
        <v>0.4</v>
      </c>
      <c r="S32" s="203">
        <v>0.25</v>
      </c>
      <c r="T32" s="203">
        <v>0</v>
      </c>
      <c r="U32" s="203">
        <v>8.9499999999999993</v>
      </c>
      <c r="V32" s="203">
        <v>0.1</v>
      </c>
      <c r="W32" s="203">
        <v>0.42</v>
      </c>
      <c r="X32" s="203">
        <v>1.38</v>
      </c>
      <c r="Y32" s="203">
        <v>0</v>
      </c>
      <c r="Z32" s="203">
        <v>2.59</v>
      </c>
      <c r="AA32" s="203">
        <v>0.84</v>
      </c>
      <c r="AB32" s="203">
        <v>0</v>
      </c>
      <c r="AC32" s="203">
        <v>11.48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24.91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8.14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11</v>
      </c>
      <c r="J33" s="203">
        <v>0.56000000000000005</v>
      </c>
      <c r="K33" s="203">
        <v>1.9</v>
      </c>
      <c r="L33" s="203">
        <v>2.39</v>
      </c>
      <c r="M33" s="203">
        <v>0</v>
      </c>
      <c r="N33" s="203">
        <v>1.1100000000000001</v>
      </c>
      <c r="O33" s="203">
        <v>1.85</v>
      </c>
      <c r="P33" s="203">
        <v>2.2400000000000002</v>
      </c>
      <c r="Q33" s="203">
        <v>0.1</v>
      </c>
      <c r="R33" s="203">
        <v>0.4</v>
      </c>
      <c r="S33" s="203">
        <v>0.25</v>
      </c>
      <c r="T33" s="203">
        <v>0</v>
      </c>
      <c r="U33" s="203">
        <v>8.9499999999999993</v>
      </c>
      <c r="V33" s="203">
        <v>0.1</v>
      </c>
      <c r="W33" s="203">
        <v>0.42</v>
      </c>
      <c r="X33" s="203">
        <v>1.38</v>
      </c>
      <c r="Y33" s="203">
        <v>0</v>
      </c>
      <c r="Z33" s="203">
        <v>2.59</v>
      </c>
      <c r="AA33" s="203">
        <v>0.84</v>
      </c>
      <c r="AB33" s="203">
        <v>0</v>
      </c>
      <c r="AC33" s="203">
        <v>11.48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24.91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8.14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11</v>
      </c>
      <c r="J34" s="203">
        <v>0.56000000000000005</v>
      </c>
      <c r="K34" s="203">
        <v>1.9</v>
      </c>
      <c r="L34" s="203">
        <v>2.39</v>
      </c>
      <c r="M34" s="203">
        <v>0</v>
      </c>
      <c r="N34" s="203">
        <v>1.1100000000000001</v>
      </c>
      <c r="O34" s="203">
        <v>1.85</v>
      </c>
      <c r="P34" s="203">
        <v>2.2400000000000002</v>
      </c>
      <c r="Q34" s="203">
        <v>0.1</v>
      </c>
      <c r="R34" s="203">
        <v>0.4</v>
      </c>
      <c r="S34" s="203">
        <v>0.25</v>
      </c>
      <c r="T34" s="203">
        <v>0</v>
      </c>
      <c r="U34" s="203">
        <v>8.9499999999999993</v>
      </c>
      <c r="V34" s="203">
        <v>0.1</v>
      </c>
      <c r="W34" s="203">
        <v>0.42</v>
      </c>
      <c r="X34" s="203">
        <v>1.38</v>
      </c>
      <c r="Y34" s="203">
        <v>0</v>
      </c>
      <c r="Z34" s="203">
        <v>2.59</v>
      </c>
      <c r="AA34" s="203">
        <v>0.84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24.91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8.14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11</v>
      </c>
      <c r="J35" s="203">
        <v>0.56000000000000005</v>
      </c>
      <c r="K35" s="203">
        <v>1.9</v>
      </c>
      <c r="L35" s="203">
        <v>2.39</v>
      </c>
      <c r="M35" s="203">
        <v>0</v>
      </c>
      <c r="N35" s="203">
        <v>1.1100000000000001</v>
      </c>
      <c r="O35" s="203">
        <v>1.85</v>
      </c>
      <c r="P35" s="203">
        <v>2.2400000000000002</v>
      </c>
      <c r="Q35" s="203">
        <v>0.1</v>
      </c>
      <c r="R35" s="203">
        <v>0.4</v>
      </c>
      <c r="S35" s="203">
        <v>0.25</v>
      </c>
      <c r="T35" s="203">
        <v>0</v>
      </c>
      <c r="U35" s="203">
        <v>8.9499999999999993</v>
      </c>
      <c r="V35" s="203">
        <v>0.1</v>
      </c>
      <c r="W35" s="203">
        <v>0.42</v>
      </c>
      <c r="X35" s="203">
        <v>1.38</v>
      </c>
      <c r="Y35" s="203">
        <v>0</v>
      </c>
      <c r="Z35" s="203">
        <v>2.59</v>
      </c>
      <c r="AA35" s="203">
        <v>0.84</v>
      </c>
      <c r="AB35" s="203">
        <v>0</v>
      </c>
      <c r="AC35" s="203">
        <v>11.48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25.07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8.14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11</v>
      </c>
      <c r="J36" s="203">
        <v>0.56000000000000005</v>
      </c>
      <c r="K36" s="203">
        <v>1.9</v>
      </c>
      <c r="L36" s="203">
        <v>2.39</v>
      </c>
      <c r="M36" s="203">
        <v>0</v>
      </c>
      <c r="N36" s="203">
        <v>1.1100000000000001</v>
      </c>
      <c r="O36" s="203">
        <v>1.85</v>
      </c>
      <c r="P36" s="203">
        <v>2.2400000000000002</v>
      </c>
      <c r="Q36" s="203">
        <v>0.1</v>
      </c>
      <c r="R36" s="203">
        <v>0.4</v>
      </c>
      <c r="S36" s="203">
        <v>0.25</v>
      </c>
      <c r="T36" s="203">
        <v>0</v>
      </c>
      <c r="U36" s="203">
        <v>8.9499999999999993</v>
      </c>
      <c r="V36" s="203">
        <v>0.1</v>
      </c>
      <c r="W36" s="203">
        <v>0.42</v>
      </c>
      <c r="X36" s="203">
        <v>1.38</v>
      </c>
      <c r="Y36" s="203">
        <v>0</v>
      </c>
      <c r="Z36" s="203">
        <v>2.59</v>
      </c>
      <c r="AA36" s="203">
        <v>0.84</v>
      </c>
      <c r="AB36" s="203">
        <v>0</v>
      </c>
      <c r="AC36" s="203">
        <v>11.48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25.07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8.14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11</v>
      </c>
      <c r="J37" s="203">
        <v>0.56000000000000005</v>
      </c>
      <c r="K37" s="203">
        <v>1.9</v>
      </c>
      <c r="L37" s="203">
        <v>2.4</v>
      </c>
      <c r="M37" s="203">
        <v>0</v>
      </c>
      <c r="N37" s="203">
        <v>1.1100000000000001</v>
      </c>
      <c r="O37" s="203">
        <v>1.85</v>
      </c>
      <c r="P37" s="203">
        <v>2.2400000000000002</v>
      </c>
      <c r="Q37" s="203">
        <v>0.1</v>
      </c>
      <c r="R37" s="203">
        <v>0.4</v>
      </c>
      <c r="S37" s="203">
        <v>0.25</v>
      </c>
      <c r="T37" s="203">
        <v>0</v>
      </c>
      <c r="U37" s="203">
        <v>8.9499999999999993</v>
      </c>
      <c r="V37" s="203">
        <v>0.1</v>
      </c>
      <c r="W37" s="203">
        <v>0.42</v>
      </c>
      <c r="X37" s="203">
        <v>1.38</v>
      </c>
      <c r="Y37" s="203">
        <v>0</v>
      </c>
      <c r="Z37" s="203">
        <v>2.16</v>
      </c>
      <c r="AA37" s="203">
        <v>0.84</v>
      </c>
      <c r="AB37" s="203">
        <v>0</v>
      </c>
      <c r="AC37" s="203">
        <v>11.48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25.07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8.14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11</v>
      </c>
      <c r="J38" s="203">
        <v>0.56000000000000005</v>
      </c>
      <c r="K38" s="203">
        <v>1.9</v>
      </c>
      <c r="L38" s="203">
        <v>2.4</v>
      </c>
      <c r="M38" s="203">
        <v>0</v>
      </c>
      <c r="N38" s="203">
        <v>1.1100000000000001</v>
      </c>
      <c r="O38" s="203">
        <v>1.85</v>
      </c>
      <c r="P38" s="203">
        <v>2.2400000000000002</v>
      </c>
      <c r="Q38" s="203">
        <v>0.1</v>
      </c>
      <c r="R38" s="203">
        <v>0.4</v>
      </c>
      <c r="S38" s="203">
        <v>0.25</v>
      </c>
      <c r="T38" s="203">
        <v>0</v>
      </c>
      <c r="U38" s="203">
        <v>8.9499999999999993</v>
      </c>
      <c r="V38" s="203">
        <v>0.1</v>
      </c>
      <c r="W38" s="203">
        <v>0.42</v>
      </c>
      <c r="X38" s="203">
        <v>1.38</v>
      </c>
      <c r="Y38" s="203">
        <v>0</v>
      </c>
      <c r="Z38" s="203">
        <v>2.16</v>
      </c>
      <c r="AA38" s="203">
        <v>0.84</v>
      </c>
      <c r="AB38" s="203">
        <v>0</v>
      </c>
      <c r="AC38" s="203">
        <v>11.48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25.07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8.14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11</v>
      </c>
      <c r="J39" s="203">
        <v>0.56000000000000005</v>
      </c>
      <c r="K39" s="203">
        <v>1.9</v>
      </c>
      <c r="L39" s="203">
        <v>2.39</v>
      </c>
      <c r="M39" s="203">
        <v>0</v>
      </c>
      <c r="N39" s="203">
        <v>1.1100000000000001</v>
      </c>
      <c r="O39" s="203">
        <v>1.85</v>
      </c>
      <c r="P39" s="203">
        <v>2.2400000000000002</v>
      </c>
      <c r="Q39" s="203">
        <v>0.1</v>
      </c>
      <c r="R39" s="203">
        <v>0.4</v>
      </c>
      <c r="S39" s="203">
        <v>0.25</v>
      </c>
      <c r="T39" s="203">
        <v>0</v>
      </c>
      <c r="U39" s="203">
        <v>8.9499999999999993</v>
      </c>
      <c r="V39" s="203">
        <v>0.1</v>
      </c>
      <c r="W39" s="203">
        <v>0.42</v>
      </c>
      <c r="X39" s="203">
        <v>1.38</v>
      </c>
      <c r="Y39" s="203">
        <v>0</v>
      </c>
      <c r="Z39" s="203">
        <v>2.59</v>
      </c>
      <c r="AA39" s="203">
        <v>0.84</v>
      </c>
      <c r="AB39" s="203">
        <v>0</v>
      </c>
      <c r="AC39" s="203">
        <v>11.48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25.23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8.14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11</v>
      </c>
      <c r="J40" s="203">
        <v>0.56000000000000005</v>
      </c>
      <c r="K40" s="203">
        <v>1.9</v>
      </c>
      <c r="L40" s="203">
        <v>2.39</v>
      </c>
      <c r="M40" s="203">
        <v>0</v>
      </c>
      <c r="N40" s="203">
        <v>1.1100000000000001</v>
      </c>
      <c r="O40" s="203">
        <v>1.85</v>
      </c>
      <c r="P40" s="203">
        <v>2.2400000000000002</v>
      </c>
      <c r="Q40" s="203">
        <v>0.1</v>
      </c>
      <c r="R40" s="203">
        <v>0.4</v>
      </c>
      <c r="S40" s="203">
        <v>0.25</v>
      </c>
      <c r="T40" s="203">
        <v>0</v>
      </c>
      <c r="U40" s="203">
        <v>8.9499999999999993</v>
      </c>
      <c r="V40" s="203">
        <v>0.1</v>
      </c>
      <c r="W40" s="203">
        <v>0.42</v>
      </c>
      <c r="X40" s="203">
        <v>1.38</v>
      </c>
      <c r="Y40" s="203">
        <v>0</v>
      </c>
      <c r="Z40" s="203">
        <v>2.59</v>
      </c>
      <c r="AA40" s="203">
        <v>0.84</v>
      </c>
      <c r="AB40" s="203">
        <v>0</v>
      </c>
      <c r="AC40" s="203">
        <v>11.48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25.23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8.14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11</v>
      </c>
      <c r="J41" s="203">
        <v>0.56000000000000005</v>
      </c>
      <c r="K41" s="203">
        <v>27.71</v>
      </c>
      <c r="L41" s="203">
        <v>46.95</v>
      </c>
      <c r="M41" s="203">
        <v>0</v>
      </c>
      <c r="N41" s="203">
        <v>1.1100000000000001</v>
      </c>
      <c r="O41" s="203">
        <v>1.85</v>
      </c>
      <c r="P41" s="203">
        <v>2.2400000000000002</v>
      </c>
      <c r="Q41" s="203">
        <v>0.1</v>
      </c>
      <c r="R41" s="203">
        <v>0.4</v>
      </c>
      <c r="S41" s="203">
        <v>0.25</v>
      </c>
      <c r="T41" s="203">
        <v>0</v>
      </c>
      <c r="U41" s="203">
        <v>8.9499999999999993</v>
      </c>
      <c r="V41" s="203">
        <v>0.1</v>
      </c>
      <c r="W41" s="203">
        <v>0.42</v>
      </c>
      <c r="X41" s="203">
        <v>1.38</v>
      </c>
      <c r="Y41" s="203">
        <v>0</v>
      </c>
      <c r="Z41" s="203">
        <v>37.93</v>
      </c>
      <c r="AA41" s="203">
        <v>0.84</v>
      </c>
      <c r="AB41" s="203">
        <v>0</v>
      </c>
      <c r="AC41" s="203">
        <v>11.48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25.23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8.14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11</v>
      </c>
      <c r="J42" s="203">
        <v>0.56000000000000005</v>
      </c>
      <c r="K42" s="203">
        <v>27.71</v>
      </c>
      <c r="L42" s="203">
        <v>46.95</v>
      </c>
      <c r="M42" s="203">
        <v>0</v>
      </c>
      <c r="N42" s="203">
        <v>1.1100000000000001</v>
      </c>
      <c r="O42" s="203">
        <v>1.85</v>
      </c>
      <c r="P42" s="203">
        <v>2.2400000000000002</v>
      </c>
      <c r="Q42" s="203">
        <v>0.1</v>
      </c>
      <c r="R42" s="203">
        <v>0.4</v>
      </c>
      <c r="S42" s="203">
        <v>0.25</v>
      </c>
      <c r="T42" s="203">
        <v>0</v>
      </c>
      <c r="U42" s="203">
        <v>8.9499999999999993</v>
      </c>
      <c r="V42" s="203">
        <v>0.1</v>
      </c>
      <c r="W42" s="203">
        <v>0.42</v>
      </c>
      <c r="X42" s="203">
        <v>1.38</v>
      </c>
      <c r="Y42" s="203">
        <v>0</v>
      </c>
      <c r="Z42" s="203">
        <v>37.93</v>
      </c>
      <c r="AA42" s="203">
        <v>0.84</v>
      </c>
      <c r="AB42" s="203">
        <v>0</v>
      </c>
      <c r="AC42" s="203">
        <v>3.17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13.35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8.14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11</v>
      </c>
      <c r="J43" s="203">
        <v>0.56000000000000005</v>
      </c>
      <c r="K43" s="203">
        <v>13.26</v>
      </c>
      <c r="L43" s="203">
        <v>47.62</v>
      </c>
      <c r="M43" s="203">
        <v>0</v>
      </c>
      <c r="N43" s="203">
        <v>1.1100000000000001</v>
      </c>
      <c r="O43" s="203">
        <v>1.85</v>
      </c>
      <c r="P43" s="203">
        <v>2.2400000000000002</v>
      </c>
      <c r="Q43" s="203">
        <v>0.1</v>
      </c>
      <c r="R43" s="203">
        <v>0.4</v>
      </c>
      <c r="S43" s="203">
        <v>0.25</v>
      </c>
      <c r="T43" s="203">
        <v>0</v>
      </c>
      <c r="U43" s="203">
        <v>8.9499999999999993</v>
      </c>
      <c r="V43" s="203">
        <v>0.1</v>
      </c>
      <c r="W43" s="203">
        <v>0.42</v>
      </c>
      <c r="X43" s="203">
        <v>1.38</v>
      </c>
      <c r="Y43" s="203">
        <v>0</v>
      </c>
      <c r="Z43" s="203">
        <v>37.93</v>
      </c>
      <c r="AA43" s="203">
        <v>0.84</v>
      </c>
      <c r="AB43" s="203">
        <v>0</v>
      </c>
      <c r="AC43" s="203">
        <v>11.47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24.27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8.14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11</v>
      </c>
      <c r="J44" s="203">
        <v>0.56000000000000005</v>
      </c>
      <c r="K44" s="203">
        <v>13.26</v>
      </c>
      <c r="L44" s="203">
        <v>47.62</v>
      </c>
      <c r="M44" s="203">
        <v>0</v>
      </c>
      <c r="N44" s="203">
        <v>1.1100000000000001</v>
      </c>
      <c r="O44" s="203">
        <v>1.85</v>
      </c>
      <c r="P44" s="203">
        <v>2.2400000000000002</v>
      </c>
      <c r="Q44" s="203">
        <v>0.1</v>
      </c>
      <c r="R44" s="203">
        <v>0.39</v>
      </c>
      <c r="S44" s="203">
        <v>0.24</v>
      </c>
      <c r="T44" s="203">
        <v>0</v>
      </c>
      <c r="U44" s="203">
        <v>8.9499999999999993</v>
      </c>
      <c r="V44" s="203">
        <v>0.1</v>
      </c>
      <c r="W44" s="203">
        <v>0.42</v>
      </c>
      <c r="X44" s="203">
        <v>1.38</v>
      </c>
      <c r="Y44" s="203">
        <v>0</v>
      </c>
      <c r="Z44" s="203">
        <v>37.93</v>
      </c>
      <c r="AA44" s="203">
        <v>0.84</v>
      </c>
      <c r="AB44" s="203">
        <v>0</v>
      </c>
      <c r="AC44" s="203">
        <v>11.47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24.27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8.14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11</v>
      </c>
      <c r="J45" s="203">
        <v>0.56000000000000005</v>
      </c>
      <c r="K45" s="203">
        <v>13.26</v>
      </c>
      <c r="L45" s="203">
        <v>47.62</v>
      </c>
      <c r="M45" s="203">
        <v>0</v>
      </c>
      <c r="N45" s="203">
        <v>1.1100000000000001</v>
      </c>
      <c r="O45" s="203">
        <v>1.85</v>
      </c>
      <c r="P45" s="203">
        <v>2.2400000000000002</v>
      </c>
      <c r="Q45" s="203">
        <v>0.1</v>
      </c>
      <c r="R45" s="203">
        <v>0.39</v>
      </c>
      <c r="S45" s="203">
        <v>0.24</v>
      </c>
      <c r="T45" s="203">
        <v>0</v>
      </c>
      <c r="U45" s="203">
        <v>8.9499999999999993</v>
      </c>
      <c r="V45" s="203">
        <v>0.1</v>
      </c>
      <c r="W45" s="203">
        <v>0.42</v>
      </c>
      <c r="X45" s="203">
        <v>1.38</v>
      </c>
      <c r="Y45" s="203">
        <v>0</v>
      </c>
      <c r="Z45" s="203">
        <v>37.93</v>
      </c>
      <c r="AA45" s="203">
        <v>0.84</v>
      </c>
      <c r="AB45" s="203">
        <v>0</v>
      </c>
      <c r="AC45" s="203">
        <v>11.47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24.27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8.14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11</v>
      </c>
      <c r="J46" s="203">
        <v>0.56000000000000005</v>
      </c>
      <c r="K46" s="203">
        <v>13.26</v>
      </c>
      <c r="L46" s="203">
        <v>47.62</v>
      </c>
      <c r="M46" s="203">
        <v>0</v>
      </c>
      <c r="N46" s="203">
        <v>1.1100000000000001</v>
      </c>
      <c r="O46" s="203">
        <v>1.85</v>
      </c>
      <c r="P46" s="203">
        <v>2.2400000000000002</v>
      </c>
      <c r="Q46" s="203">
        <v>0.1</v>
      </c>
      <c r="R46" s="203">
        <v>0.39</v>
      </c>
      <c r="S46" s="203">
        <v>0.24</v>
      </c>
      <c r="T46" s="203">
        <v>0</v>
      </c>
      <c r="U46" s="203">
        <v>8.9499999999999993</v>
      </c>
      <c r="V46" s="203">
        <v>0.1</v>
      </c>
      <c r="W46" s="203">
        <v>0.42</v>
      </c>
      <c r="X46" s="203">
        <v>1.38</v>
      </c>
      <c r="Y46" s="203">
        <v>0</v>
      </c>
      <c r="Z46" s="203">
        <v>37.93</v>
      </c>
      <c r="AA46" s="203">
        <v>0.84</v>
      </c>
      <c r="AB46" s="203">
        <v>0</v>
      </c>
      <c r="AC46" s="203">
        <v>11.47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24.27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8.14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11</v>
      </c>
      <c r="J47" s="203">
        <v>0.56000000000000005</v>
      </c>
      <c r="K47" s="203">
        <v>1.9</v>
      </c>
      <c r="L47" s="203">
        <v>26.72</v>
      </c>
      <c r="M47" s="203">
        <v>0</v>
      </c>
      <c r="N47" s="203">
        <v>1.1100000000000001</v>
      </c>
      <c r="O47" s="203">
        <v>1.85</v>
      </c>
      <c r="P47" s="203">
        <v>2.2400000000000002</v>
      </c>
      <c r="Q47" s="203">
        <v>0.1</v>
      </c>
      <c r="R47" s="203">
        <v>0.39</v>
      </c>
      <c r="S47" s="203">
        <v>0.24</v>
      </c>
      <c r="T47" s="203">
        <v>0</v>
      </c>
      <c r="U47" s="203">
        <v>8.9499999999999993</v>
      </c>
      <c r="V47" s="203">
        <v>0.1</v>
      </c>
      <c r="W47" s="203">
        <v>0.42</v>
      </c>
      <c r="X47" s="203">
        <v>1.38</v>
      </c>
      <c r="Y47" s="203">
        <v>0</v>
      </c>
      <c r="Z47" s="203">
        <v>38.96</v>
      </c>
      <c r="AA47" s="203">
        <v>0.84</v>
      </c>
      <c r="AB47" s="203">
        <v>0</v>
      </c>
      <c r="AC47" s="203">
        <v>11.47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24.27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8.14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11</v>
      </c>
      <c r="J48" s="203">
        <v>0.56000000000000005</v>
      </c>
      <c r="K48" s="203">
        <v>1.9</v>
      </c>
      <c r="L48" s="203">
        <v>26.72</v>
      </c>
      <c r="M48" s="203">
        <v>0</v>
      </c>
      <c r="N48" s="203">
        <v>1.1100000000000001</v>
      </c>
      <c r="O48" s="203">
        <v>1.85</v>
      </c>
      <c r="P48" s="203">
        <v>2.2400000000000002</v>
      </c>
      <c r="Q48" s="203">
        <v>0.1</v>
      </c>
      <c r="R48" s="203">
        <v>0.39</v>
      </c>
      <c r="S48" s="203">
        <v>0.24</v>
      </c>
      <c r="T48" s="203">
        <v>0</v>
      </c>
      <c r="U48" s="203">
        <v>8.9499999999999993</v>
      </c>
      <c r="V48" s="203">
        <v>0.1</v>
      </c>
      <c r="W48" s="203">
        <v>0.42</v>
      </c>
      <c r="X48" s="203">
        <v>1.38</v>
      </c>
      <c r="Y48" s="203">
        <v>0</v>
      </c>
      <c r="Z48" s="203">
        <v>38.96</v>
      </c>
      <c r="AA48" s="203">
        <v>0.84</v>
      </c>
      <c r="AB48" s="203">
        <v>0</v>
      </c>
      <c r="AC48" s="203">
        <v>11.47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24.27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8.14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11</v>
      </c>
      <c r="J49" s="203">
        <v>0.56000000000000005</v>
      </c>
      <c r="K49" s="203">
        <v>1.9</v>
      </c>
      <c r="L49" s="203">
        <v>26.72</v>
      </c>
      <c r="M49" s="203">
        <v>0</v>
      </c>
      <c r="N49" s="203">
        <v>1.1100000000000001</v>
      </c>
      <c r="O49" s="203">
        <v>1.85</v>
      </c>
      <c r="P49" s="203">
        <v>2.2400000000000002</v>
      </c>
      <c r="Q49" s="203">
        <v>0.1</v>
      </c>
      <c r="R49" s="203">
        <v>0.4</v>
      </c>
      <c r="S49" s="203">
        <v>0.25</v>
      </c>
      <c r="T49" s="203">
        <v>0</v>
      </c>
      <c r="U49" s="203">
        <v>8.9499999999999993</v>
      </c>
      <c r="V49" s="203">
        <v>0.1</v>
      </c>
      <c r="W49" s="203">
        <v>0.42</v>
      </c>
      <c r="X49" s="203">
        <v>1.38</v>
      </c>
      <c r="Y49" s="203">
        <v>0</v>
      </c>
      <c r="Z49" s="203">
        <v>38.96</v>
      </c>
      <c r="AA49" s="203">
        <v>0.84</v>
      </c>
      <c r="AB49" s="203">
        <v>0</v>
      </c>
      <c r="AC49" s="203">
        <v>11.47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24.27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8.14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11</v>
      </c>
      <c r="J50" s="203">
        <v>0.56000000000000005</v>
      </c>
      <c r="K50" s="203">
        <v>1.9</v>
      </c>
      <c r="L50" s="203">
        <v>26.72</v>
      </c>
      <c r="M50" s="203">
        <v>0</v>
      </c>
      <c r="N50" s="203">
        <v>1.1100000000000001</v>
      </c>
      <c r="O50" s="203">
        <v>1.85</v>
      </c>
      <c r="P50" s="203">
        <v>2.2400000000000002</v>
      </c>
      <c r="Q50" s="203">
        <v>0.1</v>
      </c>
      <c r="R50" s="203">
        <v>0.4</v>
      </c>
      <c r="S50" s="203">
        <v>0.25</v>
      </c>
      <c r="T50" s="203">
        <v>0</v>
      </c>
      <c r="U50" s="203">
        <v>8.9499999999999993</v>
      </c>
      <c r="V50" s="203">
        <v>0.1</v>
      </c>
      <c r="W50" s="203">
        <v>0.42</v>
      </c>
      <c r="X50" s="203">
        <v>1.38</v>
      </c>
      <c r="Y50" s="203">
        <v>0</v>
      </c>
      <c r="Z50" s="203">
        <v>38.96</v>
      </c>
      <c r="AA50" s="203">
        <v>0.84</v>
      </c>
      <c r="AB50" s="203">
        <v>0</v>
      </c>
      <c r="AC50" s="203">
        <v>11.47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24.27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8.14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11</v>
      </c>
      <c r="J51" s="203">
        <v>0.56000000000000005</v>
      </c>
      <c r="K51" s="203">
        <v>1.9</v>
      </c>
      <c r="L51" s="203">
        <v>26.72</v>
      </c>
      <c r="M51" s="203">
        <v>0</v>
      </c>
      <c r="N51" s="203">
        <v>1.1100000000000001</v>
      </c>
      <c r="O51" s="203">
        <v>1.85</v>
      </c>
      <c r="P51" s="203">
        <v>2.2400000000000002</v>
      </c>
      <c r="Q51" s="203">
        <v>0.1</v>
      </c>
      <c r="R51" s="203">
        <v>0.39</v>
      </c>
      <c r="S51" s="203">
        <v>0.24</v>
      </c>
      <c r="T51" s="203">
        <v>0</v>
      </c>
      <c r="U51" s="203">
        <v>8.9499999999999993</v>
      </c>
      <c r="V51" s="203">
        <v>0.1</v>
      </c>
      <c r="W51" s="203">
        <v>0.42</v>
      </c>
      <c r="X51" s="203">
        <v>1.38</v>
      </c>
      <c r="Y51" s="203">
        <v>0</v>
      </c>
      <c r="Z51" s="203">
        <v>22.51</v>
      </c>
      <c r="AA51" s="203">
        <v>0.84</v>
      </c>
      <c r="AB51" s="203">
        <v>0</v>
      </c>
      <c r="AC51" s="203">
        <v>11.47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24.27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8.14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11</v>
      </c>
      <c r="J52" s="203">
        <v>0.56000000000000005</v>
      </c>
      <c r="K52" s="203">
        <v>1.9</v>
      </c>
      <c r="L52" s="203">
        <v>26.72</v>
      </c>
      <c r="M52" s="203">
        <v>0</v>
      </c>
      <c r="N52" s="203">
        <v>1.1100000000000001</v>
      </c>
      <c r="O52" s="203">
        <v>1.85</v>
      </c>
      <c r="P52" s="203">
        <v>2.2400000000000002</v>
      </c>
      <c r="Q52" s="203">
        <v>0.1</v>
      </c>
      <c r="R52" s="203">
        <v>0.39</v>
      </c>
      <c r="S52" s="203">
        <v>0.24</v>
      </c>
      <c r="T52" s="203">
        <v>0</v>
      </c>
      <c r="U52" s="203">
        <v>8.9499999999999993</v>
      </c>
      <c r="V52" s="203">
        <v>0.1</v>
      </c>
      <c r="W52" s="203">
        <v>0.42</v>
      </c>
      <c r="X52" s="203">
        <v>1.38</v>
      </c>
      <c r="Y52" s="203">
        <v>0</v>
      </c>
      <c r="Z52" s="203">
        <v>22.51</v>
      </c>
      <c r="AA52" s="203">
        <v>0.84</v>
      </c>
      <c r="AB52" s="203">
        <v>0</v>
      </c>
      <c r="AC52" s="203">
        <v>11.47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24.11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8.14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11</v>
      </c>
      <c r="J53" s="203">
        <v>0.56000000000000005</v>
      </c>
      <c r="K53" s="203">
        <v>32.520000000000003</v>
      </c>
      <c r="L53" s="203">
        <v>47.5</v>
      </c>
      <c r="M53" s="203">
        <v>0</v>
      </c>
      <c r="N53" s="203">
        <v>1.1100000000000001</v>
      </c>
      <c r="O53" s="203">
        <v>1.85</v>
      </c>
      <c r="P53" s="203">
        <v>2.2400000000000002</v>
      </c>
      <c r="Q53" s="203">
        <v>1.81</v>
      </c>
      <c r="R53" s="203">
        <v>5.95</v>
      </c>
      <c r="S53" s="203">
        <v>3.81</v>
      </c>
      <c r="T53" s="203">
        <v>0</v>
      </c>
      <c r="U53" s="203">
        <v>8.9499999999999993</v>
      </c>
      <c r="V53" s="203">
        <v>0.11</v>
      </c>
      <c r="W53" s="203">
        <v>0.42</v>
      </c>
      <c r="X53" s="203">
        <v>1.38</v>
      </c>
      <c r="Y53" s="203">
        <v>0</v>
      </c>
      <c r="Z53" s="203">
        <v>23.94</v>
      </c>
      <c r="AA53" s="203">
        <v>0.84</v>
      </c>
      <c r="AB53" s="203">
        <v>0</v>
      </c>
      <c r="AC53" s="203">
        <v>11.47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24.11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8.14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11</v>
      </c>
      <c r="J54" s="203">
        <v>0.56000000000000005</v>
      </c>
      <c r="K54" s="203">
        <v>32.520000000000003</v>
      </c>
      <c r="L54" s="203">
        <v>47.29</v>
      </c>
      <c r="M54" s="203">
        <v>0</v>
      </c>
      <c r="N54" s="203">
        <v>1.1100000000000001</v>
      </c>
      <c r="O54" s="203">
        <v>1.85</v>
      </c>
      <c r="P54" s="203">
        <v>2.2400000000000002</v>
      </c>
      <c r="Q54" s="203">
        <v>1.81</v>
      </c>
      <c r="R54" s="203">
        <v>5.95</v>
      </c>
      <c r="S54" s="203">
        <v>3.81</v>
      </c>
      <c r="T54" s="203">
        <v>0</v>
      </c>
      <c r="U54" s="203">
        <v>8.9499999999999993</v>
      </c>
      <c r="V54" s="203">
        <v>0.12</v>
      </c>
      <c r="W54" s="203">
        <v>0.42</v>
      </c>
      <c r="X54" s="203">
        <v>1.38</v>
      </c>
      <c r="Y54" s="203">
        <v>0</v>
      </c>
      <c r="Z54" s="203">
        <v>23.94</v>
      </c>
      <c r="AA54" s="203">
        <v>0.84</v>
      </c>
      <c r="AB54" s="203">
        <v>0</v>
      </c>
      <c r="AC54" s="203">
        <v>5.28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13.89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8.14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11</v>
      </c>
      <c r="J55" s="203">
        <v>0.56000000000000005</v>
      </c>
      <c r="K55" s="203">
        <v>24.5</v>
      </c>
      <c r="L55" s="203">
        <v>47.7</v>
      </c>
      <c r="M55" s="203">
        <v>0</v>
      </c>
      <c r="N55" s="203">
        <v>1.1100000000000001</v>
      </c>
      <c r="O55" s="203">
        <v>1.85</v>
      </c>
      <c r="P55" s="203">
        <v>2.2400000000000002</v>
      </c>
      <c r="Q55" s="203">
        <v>1.81</v>
      </c>
      <c r="R55" s="203">
        <v>5.95</v>
      </c>
      <c r="S55" s="203">
        <v>3.81</v>
      </c>
      <c r="T55" s="203">
        <v>0</v>
      </c>
      <c r="U55" s="203">
        <v>8.9499999999999993</v>
      </c>
      <c r="V55" s="203">
        <v>0.54</v>
      </c>
      <c r="W55" s="203">
        <v>0.42</v>
      </c>
      <c r="X55" s="203">
        <v>1.38</v>
      </c>
      <c r="Y55" s="203">
        <v>0</v>
      </c>
      <c r="Z55" s="203">
        <v>14.22</v>
      </c>
      <c r="AA55" s="203">
        <v>0.84</v>
      </c>
      <c r="AB55" s="203">
        <v>0</v>
      </c>
      <c r="AC55" s="203">
        <v>5.28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14.57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8.14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11</v>
      </c>
      <c r="J56" s="203">
        <v>0.56000000000000005</v>
      </c>
      <c r="K56" s="203">
        <v>32.520000000000003</v>
      </c>
      <c r="L56" s="203">
        <v>47.7</v>
      </c>
      <c r="M56" s="203">
        <v>0</v>
      </c>
      <c r="N56" s="203">
        <v>1.1100000000000001</v>
      </c>
      <c r="O56" s="203">
        <v>1.85</v>
      </c>
      <c r="P56" s="203">
        <v>2.2400000000000002</v>
      </c>
      <c r="Q56" s="203">
        <v>1.81</v>
      </c>
      <c r="R56" s="203">
        <v>5.95</v>
      </c>
      <c r="S56" s="203">
        <v>3.81</v>
      </c>
      <c r="T56" s="203">
        <v>0</v>
      </c>
      <c r="U56" s="203">
        <v>8.9499999999999993</v>
      </c>
      <c r="V56" s="203">
        <v>0.54</v>
      </c>
      <c r="W56" s="203">
        <v>0.42</v>
      </c>
      <c r="X56" s="203">
        <v>1.38</v>
      </c>
      <c r="Y56" s="203">
        <v>0</v>
      </c>
      <c r="Z56" s="203">
        <v>14.22</v>
      </c>
      <c r="AA56" s="203">
        <v>0.84</v>
      </c>
      <c r="AB56" s="203">
        <v>0</v>
      </c>
      <c r="AC56" s="203">
        <v>5.28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13.89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8.14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11</v>
      </c>
      <c r="J57" s="203">
        <v>0.56000000000000005</v>
      </c>
      <c r="K57" s="203">
        <v>32.520000000000003</v>
      </c>
      <c r="L57" s="203">
        <v>47.5</v>
      </c>
      <c r="M57" s="203">
        <v>0</v>
      </c>
      <c r="N57" s="203">
        <v>1.1100000000000001</v>
      </c>
      <c r="O57" s="203">
        <v>1.85</v>
      </c>
      <c r="P57" s="203">
        <v>2.2400000000000002</v>
      </c>
      <c r="Q57" s="203">
        <v>1.81</v>
      </c>
      <c r="R57" s="203">
        <v>5.95</v>
      </c>
      <c r="S57" s="203">
        <v>3.81</v>
      </c>
      <c r="T57" s="203">
        <v>0</v>
      </c>
      <c r="U57" s="203">
        <v>8.9499999999999993</v>
      </c>
      <c r="V57" s="203">
        <v>3.62</v>
      </c>
      <c r="W57" s="203">
        <v>6.59</v>
      </c>
      <c r="X57" s="203">
        <v>1.38</v>
      </c>
      <c r="Y57" s="203">
        <v>0</v>
      </c>
      <c r="Z57" s="203">
        <v>24.28</v>
      </c>
      <c r="AA57" s="203">
        <v>0.84</v>
      </c>
      <c r="AB57" s="203">
        <v>0</v>
      </c>
      <c r="AC57" s="203">
        <v>7.13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19.89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8.14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11</v>
      </c>
      <c r="J58" s="203">
        <v>0.56000000000000005</v>
      </c>
      <c r="K58" s="203">
        <v>32.520000000000003</v>
      </c>
      <c r="L58" s="203">
        <v>47.06</v>
      </c>
      <c r="M58" s="203">
        <v>0</v>
      </c>
      <c r="N58" s="203">
        <v>1.1100000000000001</v>
      </c>
      <c r="O58" s="203">
        <v>1.85</v>
      </c>
      <c r="P58" s="203">
        <v>2.2400000000000002</v>
      </c>
      <c r="Q58" s="203">
        <v>1.81</v>
      </c>
      <c r="R58" s="203">
        <v>5.95</v>
      </c>
      <c r="S58" s="203">
        <v>3.81</v>
      </c>
      <c r="T58" s="203">
        <v>0</v>
      </c>
      <c r="U58" s="203">
        <v>8.9499999999999993</v>
      </c>
      <c r="V58" s="203">
        <v>3.79</v>
      </c>
      <c r="W58" s="203">
        <v>6.59</v>
      </c>
      <c r="X58" s="203">
        <v>1.38</v>
      </c>
      <c r="Y58" s="203">
        <v>0</v>
      </c>
      <c r="Z58" s="203">
        <v>24.28</v>
      </c>
      <c r="AA58" s="203">
        <v>0.84</v>
      </c>
      <c r="AB58" s="203">
        <v>0</v>
      </c>
      <c r="AC58" s="203">
        <v>7.13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20.66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8.14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11</v>
      </c>
      <c r="J59" s="203">
        <v>0.56000000000000005</v>
      </c>
      <c r="K59" s="203">
        <v>32.520000000000003</v>
      </c>
      <c r="L59" s="203">
        <v>47.29</v>
      </c>
      <c r="M59" s="203">
        <v>0</v>
      </c>
      <c r="N59" s="203">
        <v>1.1100000000000001</v>
      </c>
      <c r="O59" s="203">
        <v>1.85</v>
      </c>
      <c r="P59" s="203">
        <v>2.2400000000000002</v>
      </c>
      <c r="Q59" s="203">
        <v>1.81</v>
      </c>
      <c r="R59" s="203">
        <v>5.95</v>
      </c>
      <c r="S59" s="203">
        <v>3.81</v>
      </c>
      <c r="T59" s="203">
        <v>0</v>
      </c>
      <c r="U59" s="203">
        <v>8.9499999999999993</v>
      </c>
      <c r="V59" s="203">
        <v>3.97</v>
      </c>
      <c r="W59" s="203">
        <v>6.59</v>
      </c>
      <c r="X59" s="203">
        <v>1.38</v>
      </c>
      <c r="Y59" s="203">
        <v>0</v>
      </c>
      <c r="Z59" s="203">
        <v>24.28</v>
      </c>
      <c r="AA59" s="203">
        <v>0.84</v>
      </c>
      <c r="AB59" s="203">
        <v>0</v>
      </c>
      <c r="AC59" s="203">
        <v>7.13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20.66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8.14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11</v>
      </c>
      <c r="J60" s="203">
        <v>0.56000000000000005</v>
      </c>
      <c r="K60" s="203">
        <v>32.520000000000003</v>
      </c>
      <c r="L60" s="203">
        <v>47.29</v>
      </c>
      <c r="M60" s="203">
        <v>0</v>
      </c>
      <c r="N60" s="203">
        <v>1.1100000000000001</v>
      </c>
      <c r="O60" s="203">
        <v>1.85</v>
      </c>
      <c r="P60" s="203">
        <v>2.2400000000000002</v>
      </c>
      <c r="Q60" s="203">
        <v>1.81</v>
      </c>
      <c r="R60" s="203">
        <v>5.95</v>
      </c>
      <c r="S60" s="203">
        <v>3.81</v>
      </c>
      <c r="T60" s="203">
        <v>0</v>
      </c>
      <c r="U60" s="203">
        <v>8.9499999999999993</v>
      </c>
      <c r="V60" s="203">
        <v>4.1500000000000004</v>
      </c>
      <c r="W60" s="203">
        <v>6.59</v>
      </c>
      <c r="X60" s="203">
        <v>1.38</v>
      </c>
      <c r="Y60" s="203">
        <v>0</v>
      </c>
      <c r="Z60" s="203">
        <v>24.28</v>
      </c>
      <c r="AA60" s="203">
        <v>0.84</v>
      </c>
      <c r="AB60" s="203">
        <v>0</v>
      </c>
      <c r="AC60" s="203">
        <v>7.13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20.66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8.14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11</v>
      </c>
      <c r="J61" s="203">
        <v>0.56000000000000005</v>
      </c>
      <c r="K61" s="203">
        <v>1.9</v>
      </c>
      <c r="L61" s="203">
        <v>31.53</v>
      </c>
      <c r="M61" s="203">
        <v>0</v>
      </c>
      <c r="N61" s="203">
        <v>1.1100000000000001</v>
      </c>
      <c r="O61" s="203">
        <v>1.85</v>
      </c>
      <c r="P61" s="203">
        <v>2.2400000000000002</v>
      </c>
      <c r="Q61" s="203">
        <v>0.1</v>
      </c>
      <c r="R61" s="203">
        <v>0.4</v>
      </c>
      <c r="S61" s="203">
        <v>0.25</v>
      </c>
      <c r="T61" s="203">
        <v>0</v>
      </c>
      <c r="U61" s="203">
        <v>8.9499999999999993</v>
      </c>
      <c r="V61" s="203">
        <v>0.16</v>
      </c>
      <c r="W61" s="203">
        <v>0.42</v>
      </c>
      <c r="X61" s="203">
        <v>1.38</v>
      </c>
      <c r="Y61" s="203">
        <v>0</v>
      </c>
      <c r="Z61" s="203">
        <v>24.28</v>
      </c>
      <c r="AA61" s="203">
        <v>0.84</v>
      </c>
      <c r="AB61" s="203">
        <v>0</v>
      </c>
      <c r="AC61" s="203">
        <v>7.13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21.18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8.14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11</v>
      </c>
      <c r="J62" s="203">
        <v>0.56000000000000005</v>
      </c>
      <c r="K62" s="203">
        <v>1.9</v>
      </c>
      <c r="L62" s="203">
        <v>31.53</v>
      </c>
      <c r="M62" s="203">
        <v>0</v>
      </c>
      <c r="N62" s="203">
        <v>1.1100000000000001</v>
      </c>
      <c r="O62" s="203">
        <v>1.85</v>
      </c>
      <c r="P62" s="203">
        <v>2.2400000000000002</v>
      </c>
      <c r="Q62" s="203">
        <v>0.1</v>
      </c>
      <c r="R62" s="203">
        <v>0.4</v>
      </c>
      <c r="S62" s="203">
        <v>0.25</v>
      </c>
      <c r="T62" s="203">
        <v>0</v>
      </c>
      <c r="U62" s="203">
        <v>8.9499999999999993</v>
      </c>
      <c r="V62" s="203">
        <v>0.16</v>
      </c>
      <c r="W62" s="203">
        <v>0.42</v>
      </c>
      <c r="X62" s="203">
        <v>1.38</v>
      </c>
      <c r="Y62" s="203">
        <v>0</v>
      </c>
      <c r="Z62" s="203">
        <v>41.78</v>
      </c>
      <c r="AA62" s="203">
        <v>0.84</v>
      </c>
      <c r="AB62" s="203">
        <v>0</v>
      </c>
      <c r="AC62" s="203">
        <v>7.13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20.66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8.14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11</v>
      </c>
      <c r="J63" s="203">
        <v>0.56000000000000005</v>
      </c>
      <c r="K63" s="203">
        <v>1.9</v>
      </c>
      <c r="L63" s="203">
        <v>31.53</v>
      </c>
      <c r="M63" s="203">
        <v>0</v>
      </c>
      <c r="N63" s="203">
        <v>1.1100000000000001</v>
      </c>
      <c r="O63" s="203">
        <v>1.85</v>
      </c>
      <c r="P63" s="203">
        <v>2.2400000000000002</v>
      </c>
      <c r="Q63" s="203">
        <v>0.1</v>
      </c>
      <c r="R63" s="203">
        <v>0.4</v>
      </c>
      <c r="S63" s="203">
        <v>0.25</v>
      </c>
      <c r="T63" s="203">
        <v>0</v>
      </c>
      <c r="U63" s="203">
        <v>8.9499999999999993</v>
      </c>
      <c r="V63" s="203">
        <v>0.16</v>
      </c>
      <c r="W63" s="203">
        <v>0.42</v>
      </c>
      <c r="X63" s="203">
        <v>1.38</v>
      </c>
      <c r="Y63" s="203">
        <v>0</v>
      </c>
      <c r="Z63" s="203">
        <v>41.78</v>
      </c>
      <c r="AA63" s="203">
        <v>0.84</v>
      </c>
      <c r="AB63" s="203">
        <v>0</v>
      </c>
      <c r="AC63" s="203">
        <v>7.13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20.66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8.14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11</v>
      </c>
      <c r="J64" s="203">
        <v>0.56000000000000005</v>
      </c>
      <c r="K64" s="203">
        <v>1.9</v>
      </c>
      <c r="L64" s="203">
        <v>31.53</v>
      </c>
      <c r="M64" s="203">
        <v>0</v>
      </c>
      <c r="N64" s="203">
        <v>1.1100000000000001</v>
      </c>
      <c r="O64" s="203">
        <v>1.85</v>
      </c>
      <c r="P64" s="203">
        <v>2.2400000000000002</v>
      </c>
      <c r="Q64" s="203">
        <v>0.1</v>
      </c>
      <c r="R64" s="203">
        <v>0.4</v>
      </c>
      <c r="S64" s="203">
        <v>0.25</v>
      </c>
      <c r="T64" s="203">
        <v>0</v>
      </c>
      <c r="U64" s="203">
        <v>8.9499999999999993</v>
      </c>
      <c r="V64" s="203">
        <v>0.16</v>
      </c>
      <c r="W64" s="203">
        <v>0.42</v>
      </c>
      <c r="X64" s="203">
        <v>1.38</v>
      </c>
      <c r="Y64" s="203">
        <v>0</v>
      </c>
      <c r="Z64" s="203">
        <v>41.78</v>
      </c>
      <c r="AA64" s="203">
        <v>0.84</v>
      </c>
      <c r="AB64" s="203">
        <v>0</v>
      </c>
      <c r="AC64" s="203">
        <v>7.13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20.66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8.14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11</v>
      </c>
      <c r="J65" s="203">
        <v>0.56000000000000005</v>
      </c>
      <c r="K65" s="203">
        <v>1.9</v>
      </c>
      <c r="L65" s="203">
        <v>31.53</v>
      </c>
      <c r="M65" s="203">
        <v>0</v>
      </c>
      <c r="N65" s="203">
        <v>1.1100000000000001</v>
      </c>
      <c r="O65" s="203">
        <v>1.85</v>
      </c>
      <c r="P65" s="203">
        <v>2.2400000000000002</v>
      </c>
      <c r="Q65" s="203">
        <v>0.1</v>
      </c>
      <c r="R65" s="203">
        <v>0.4</v>
      </c>
      <c r="S65" s="203">
        <v>0.25</v>
      </c>
      <c r="T65" s="203">
        <v>0</v>
      </c>
      <c r="U65" s="203">
        <v>8.9499999999999993</v>
      </c>
      <c r="V65" s="203">
        <v>0.16</v>
      </c>
      <c r="W65" s="203">
        <v>0.42</v>
      </c>
      <c r="X65" s="203">
        <v>1.38</v>
      </c>
      <c r="Y65" s="203">
        <v>0</v>
      </c>
      <c r="Z65" s="203">
        <v>41.78</v>
      </c>
      <c r="AA65" s="203">
        <v>0.84</v>
      </c>
      <c r="AB65" s="203">
        <v>0</v>
      </c>
      <c r="AC65" s="203">
        <v>7.13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20.66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8.14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11</v>
      </c>
      <c r="J66" s="203">
        <v>0.56000000000000005</v>
      </c>
      <c r="K66" s="203">
        <v>1.9</v>
      </c>
      <c r="L66" s="203">
        <v>31.53</v>
      </c>
      <c r="M66" s="203">
        <v>0</v>
      </c>
      <c r="N66" s="203">
        <v>1.1100000000000001</v>
      </c>
      <c r="O66" s="203">
        <v>1.85</v>
      </c>
      <c r="P66" s="203">
        <v>2.2400000000000002</v>
      </c>
      <c r="Q66" s="203">
        <v>0.1</v>
      </c>
      <c r="R66" s="203">
        <v>0.4</v>
      </c>
      <c r="S66" s="203">
        <v>0.25</v>
      </c>
      <c r="T66" s="203">
        <v>0</v>
      </c>
      <c r="U66" s="203">
        <v>8.9499999999999993</v>
      </c>
      <c r="V66" s="203">
        <v>0.16</v>
      </c>
      <c r="W66" s="203">
        <v>0.42</v>
      </c>
      <c r="X66" s="203">
        <v>1.38</v>
      </c>
      <c r="Y66" s="203">
        <v>0</v>
      </c>
      <c r="Z66" s="203">
        <v>41.78</v>
      </c>
      <c r="AA66" s="203">
        <v>0.84</v>
      </c>
      <c r="AB66" s="203">
        <v>0</v>
      </c>
      <c r="AC66" s="203">
        <v>7.13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21.52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8.14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11</v>
      </c>
      <c r="J67" s="203">
        <v>0.56000000000000005</v>
      </c>
      <c r="K67" s="203">
        <v>24.77</v>
      </c>
      <c r="L67" s="203">
        <v>34.619999999999997</v>
      </c>
      <c r="M67" s="203">
        <v>0</v>
      </c>
      <c r="N67" s="203">
        <v>1.1100000000000001</v>
      </c>
      <c r="O67" s="203">
        <v>1.85</v>
      </c>
      <c r="P67" s="203">
        <v>2.2400000000000002</v>
      </c>
      <c r="Q67" s="203">
        <v>1.75</v>
      </c>
      <c r="R67" s="203">
        <v>8.73</v>
      </c>
      <c r="S67" s="203">
        <v>1.6</v>
      </c>
      <c r="T67" s="203">
        <v>0</v>
      </c>
      <c r="U67" s="203">
        <v>8.9499999999999993</v>
      </c>
      <c r="V67" s="203">
        <v>0.16</v>
      </c>
      <c r="W67" s="203">
        <v>0.42</v>
      </c>
      <c r="X67" s="203">
        <v>1.38</v>
      </c>
      <c r="Y67" s="203">
        <v>0</v>
      </c>
      <c r="Z67" s="203">
        <v>41.78</v>
      </c>
      <c r="AA67" s="203">
        <v>0.84</v>
      </c>
      <c r="AB67" s="203">
        <v>0</v>
      </c>
      <c r="AC67" s="203">
        <v>7.13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21.99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8.14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11</v>
      </c>
      <c r="J68" s="203">
        <v>0.56000000000000005</v>
      </c>
      <c r="K68" s="203">
        <v>26.26</v>
      </c>
      <c r="L68" s="203">
        <v>34.619999999999997</v>
      </c>
      <c r="M68" s="203">
        <v>0</v>
      </c>
      <c r="N68" s="203">
        <v>1.1100000000000001</v>
      </c>
      <c r="O68" s="203">
        <v>1.85</v>
      </c>
      <c r="P68" s="203">
        <v>2.2400000000000002</v>
      </c>
      <c r="Q68" s="203">
        <v>1.75</v>
      </c>
      <c r="R68" s="203">
        <v>8.73</v>
      </c>
      <c r="S68" s="203">
        <v>1.6</v>
      </c>
      <c r="T68" s="203">
        <v>0</v>
      </c>
      <c r="U68" s="203">
        <v>8.9499999999999993</v>
      </c>
      <c r="V68" s="203">
        <v>0.16</v>
      </c>
      <c r="W68" s="203">
        <v>0.42</v>
      </c>
      <c r="X68" s="203">
        <v>1.38</v>
      </c>
      <c r="Y68" s="203">
        <v>0</v>
      </c>
      <c r="Z68" s="203">
        <v>2.59</v>
      </c>
      <c r="AA68" s="203">
        <v>0.84</v>
      </c>
      <c r="AB68" s="203">
        <v>0</v>
      </c>
      <c r="AC68" s="203">
        <v>7.13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21.52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8.14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11</v>
      </c>
      <c r="J69" s="203">
        <v>0.56000000000000005</v>
      </c>
      <c r="K69" s="203">
        <v>26.26</v>
      </c>
      <c r="L69" s="203">
        <v>34.619999999999997</v>
      </c>
      <c r="M69" s="203">
        <v>0</v>
      </c>
      <c r="N69" s="203">
        <v>1.1100000000000001</v>
      </c>
      <c r="O69" s="203">
        <v>1.85</v>
      </c>
      <c r="P69" s="203">
        <v>2.2400000000000002</v>
      </c>
      <c r="Q69" s="203">
        <v>1.75</v>
      </c>
      <c r="R69" s="203">
        <v>8.73</v>
      </c>
      <c r="S69" s="203">
        <v>1.6</v>
      </c>
      <c r="T69" s="203">
        <v>0</v>
      </c>
      <c r="U69" s="203">
        <v>8.9499999999999993</v>
      </c>
      <c r="V69" s="203">
        <v>0.16</v>
      </c>
      <c r="W69" s="203">
        <v>0.42</v>
      </c>
      <c r="X69" s="203">
        <v>1.38</v>
      </c>
      <c r="Y69" s="203">
        <v>0</v>
      </c>
      <c r="Z69" s="203">
        <v>2.59</v>
      </c>
      <c r="AA69" s="203">
        <v>0.84</v>
      </c>
      <c r="AB69" s="203">
        <v>0</v>
      </c>
      <c r="AC69" s="203">
        <v>7.13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21.52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8.14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11</v>
      </c>
      <c r="J70" s="203">
        <v>0.56000000000000005</v>
      </c>
      <c r="K70" s="203">
        <v>25.6</v>
      </c>
      <c r="L70" s="203">
        <v>34.619999999999997</v>
      </c>
      <c r="M70" s="203">
        <v>0</v>
      </c>
      <c r="N70" s="203">
        <v>1.1100000000000001</v>
      </c>
      <c r="O70" s="203">
        <v>1.85</v>
      </c>
      <c r="P70" s="203">
        <v>2.2400000000000002</v>
      </c>
      <c r="Q70" s="203">
        <v>1.75</v>
      </c>
      <c r="R70" s="203">
        <v>8.73</v>
      </c>
      <c r="S70" s="203">
        <v>1.6</v>
      </c>
      <c r="T70" s="203">
        <v>0</v>
      </c>
      <c r="U70" s="203">
        <v>8.9499999999999993</v>
      </c>
      <c r="V70" s="203">
        <v>0.16</v>
      </c>
      <c r="W70" s="203">
        <v>0.42</v>
      </c>
      <c r="X70" s="203">
        <v>1.38</v>
      </c>
      <c r="Y70" s="203">
        <v>0</v>
      </c>
      <c r="Z70" s="203">
        <v>2.59</v>
      </c>
      <c r="AA70" s="203">
        <v>0.84</v>
      </c>
      <c r="AB70" s="203">
        <v>0</v>
      </c>
      <c r="AC70" s="203">
        <v>7.13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21.52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8.14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11</v>
      </c>
      <c r="J71" s="203">
        <v>0.56000000000000005</v>
      </c>
      <c r="K71" s="203">
        <v>24.81</v>
      </c>
      <c r="L71" s="203">
        <v>34.619999999999997</v>
      </c>
      <c r="M71" s="203">
        <v>0</v>
      </c>
      <c r="N71" s="203">
        <v>1.1100000000000001</v>
      </c>
      <c r="O71" s="203">
        <v>1.85</v>
      </c>
      <c r="P71" s="203">
        <v>2.2400000000000002</v>
      </c>
      <c r="Q71" s="203">
        <v>1.75</v>
      </c>
      <c r="R71" s="203">
        <v>8.73</v>
      </c>
      <c r="S71" s="203">
        <v>1.6</v>
      </c>
      <c r="T71" s="203">
        <v>0</v>
      </c>
      <c r="U71" s="203">
        <v>8.9499999999999993</v>
      </c>
      <c r="V71" s="203">
        <v>0.17</v>
      </c>
      <c r="W71" s="203">
        <v>0.42</v>
      </c>
      <c r="X71" s="203">
        <v>1.38</v>
      </c>
      <c r="Y71" s="203">
        <v>0</v>
      </c>
      <c r="Z71" s="203">
        <v>2.59</v>
      </c>
      <c r="AA71" s="203">
        <v>0.84</v>
      </c>
      <c r="AB71" s="203">
        <v>0</v>
      </c>
      <c r="AC71" s="203">
        <v>11.48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26.34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8.14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11</v>
      </c>
      <c r="J72" s="203">
        <v>0.56000000000000005</v>
      </c>
      <c r="K72" s="203">
        <v>26.26</v>
      </c>
      <c r="L72" s="203">
        <v>34.619999999999997</v>
      </c>
      <c r="M72" s="203">
        <v>0</v>
      </c>
      <c r="N72" s="203">
        <v>1.1100000000000001</v>
      </c>
      <c r="O72" s="203">
        <v>1.85</v>
      </c>
      <c r="P72" s="203">
        <v>2.2400000000000002</v>
      </c>
      <c r="Q72" s="203">
        <v>1.75</v>
      </c>
      <c r="R72" s="203">
        <v>8.73</v>
      </c>
      <c r="S72" s="203">
        <v>1.6</v>
      </c>
      <c r="T72" s="203">
        <v>0</v>
      </c>
      <c r="U72" s="203">
        <v>8.9499999999999993</v>
      </c>
      <c r="V72" s="203">
        <v>0.17</v>
      </c>
      <c r="W72" s="203">
        <v>0.42</v>
      </c>
      <c r="X72" s="203">
        <v>1.38</v>
      </c>
      <c r="Y72" s="203">
        <v>0</v>
      </c>
      <c r="Z72" s="203">
        <v>2.59</v>
      </c>
      <c r="AA72" s="203">
        <v>0.84</v>
      </c>
      <c r="AB72" s="203">
        <v>0</v>
      </c>
      <c r="AC72" s="203">
        <v>11.48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25.85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8.14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11</v>
      </c>
      <c r="J73" s="203">
        <v>0.56000000000000005</v>
      </c>
      <c r="K73" s="203">
        <v>26.26</v>
      </c>
      <c r="L73" s="203">
        <v>34.619999999999997</v>
      </c>
      <c r="M73" s="203">
        <v>0</v>
      </c>
      <c r="N73" s="203">
        <v>1.1100000000000001</v>
      </c>
      <c r="O73" s="203">
        <v>1.85</v>
      </c>
      <c r="P73" s="203">
        <v>2.2400000000000002</v>
      </c>
      <c r="Q73" s="203">
        <v>1.75</v>
      </c>
      <c r="R73" s="203">
        <v>8.73</v>
      </c>
      <c r="S73" s="203">
        <v>1.6</v>
      </c>
      <c r="T73" s="203">
        <v>0</v>
      </c>
      <c r="U73" s="203">
        <v>8.9499999999999993</v>
      </c>
      <c r="V73" s="203">
        <v>0.18</v>
      </c>
      <c r="W73" s="203">
        <v>0.41</v>
      </c>
      <c r="X73" s="203">
        <v>1.38</v>
      </c>
      <c r="Y73" s="203">
        <v>0</v>
      </c>
      <c r="Z73" s="203">
        <v>2.59</v>
      </c>
      <c r="AA73" s="203">
        <v>0.84</v>
      </c>
      <c r="AB73" s="203">
        <v>0</v>
      </c>
      <c r="AC73" s="203">
        <v>11.82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8.14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11</v>
      </c>
      <c r="J74" s="203">
        <v>0.56000000000000005</v>
      </c>
      <c r="K74" s="203">
        <v>26.26</v>
      </c>
      <c r="L74" s="203">
        <v>34.619999999999997</v>
      </c>
      <c r="M74" s="203">
        <v>0</v>
      </c>
      <c r="N74" s="203">
        <v>1.1100000000000001</v>
      </c>
      <c r="O74" s="203">
        <v>1.85</v>
      </c>
      <c r="P74" s="203">
        <v>2.2400000000000002</v>
      </c>
      <c r="Q74" s="203">
        <v>1.75</v>
      </c>
      <c r="R74" s="203">
        <v>8.73</v>
      </c>
      <c r="S74" s="203">
        <v>1.6</v>
      </c>
      <c r="T74" s="203">
        <v>0</v>
      </c>
      <c r="U74" s="203">
        <v>8.9499999999999993</v>
      </c>
      <c r="V74" s="203">
        <v>0.18</v>
      </c>
      <c r="W74" s="203">
        <v>0.41</v>
      </c>
      <c r="X74" s="203">
        <v>1.38</v>
      </c>
      <c r="Y74" s="203">
        <v>0</v>
      </c>
      <c r="Z74" s="203">
        <v>2.59</v>
      </c>
      <c r="AA74" s="203">
        <v>0.84</v>
      </c>
      <c r="AB74" s="203">
        <v>0</v>
      </c>
      <c r="AC74" s="203">
        <v>11.82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25.85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8.14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11</v>
      </c>
      <c r="J75" s="203">
        <v>0.56000000000000005</v>
      </c>
      <c r="K75" s="203">
        <v>1.9</v>
      </c>
      <c r="L75" s="203">
        <v>2.39</v>
      </c>
      <c r="M75" s="203">
        <v>0</v>
      </c>
      <c r="N75" s="203">
        <v>1.1100000000000001</v>
      </c>
      <c r="O75" s="203">
        <v>1.85</v>
      </c>
      <c r="P75" s="203">
        <v>2.2400000000000002</v>
      </c>
      <c r="Q75" s="203">
        <v>0.1</v>
      </c>
      <c r="R75" s="203">
        <v>0.4</v>
      </c>
      <c r="S75" s="203">
        <v>0.25</v>
      </c>
      <c r="T75" s="203">
        <v>0</v>
      </c>
      <c r="U75" s="203">
        <v>8.9499999999999993</v>
      </c>
      <c r="V75" s="203">
        <v>0.18</v>
      </c>
      <c r="W75" s="203">
        <v>0.41</v>
      </c>
      <c r="X75" s="203">
        <v>1.38</v>
      </c>
      <c r="Y75" s="203">
        <v>0</v>
      </c>
      <c r="Z75" s="203">
        <v>2.59</v>
      </c>
      <c r="AA75" s="203">
        <v>0.84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25.55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8.14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11</v>
      </c>
      <c r="J76" s="203">
        <v>0.56000000000000005</v>
      </c>
      <c r="K76" s="203">
        <v>1.9</v>
      </c>
      <c r="L76" s="203">
        <v>2.39</v>
      </c>
      <c r="M76" s="203">
        <v>0</v>
      </c>
      <c r="N76" s="203">
        <v>1.1100000000000001</v>
      </c>
      <c r="O76" s="203">
        <v>1.85</v>
      </c>
      <c r="P76" s="203">
        <v>2.2400000000000002</v>
      </c>
      <c r="Q76" s="203">
        <v>0.1</v>
      </c>
      <c r="R76" s="203">
        <v>0.4</v>
      </c>
      <c r="S76" s="203">
        <v>0.25</v>
      </c>
      <c r="T76" s="203">
        <v>0</v>
      </c>
      <c r="U76" s="203">
        <v>8.9499999999999993</v>
      </c>
      <c r="V76" s="203">
        <v>0.18</v>
      </c>
      <c r="W76" s="203">
        <v>0.41</v>
      </c>
      <c r="X76" s="203">
        <v>1.38</v>
      </c>
      <c r="Y76" s="203">
        <v>0</v>
      </c>
      <c r="Z76" s="203">
        <v>2.59</v>
      </c>
      <c r="AA76" s="203">
        <v>0.84</v>
      </c>
      <c r="AB76" s="203">
        <v>0</v>
      </c>
      <c r="AC76" s="203">
        <v>3.62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16.190000000000001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8.14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11</v>
      </c>
      <c r="J77" s="203">
        <v>0.56000000000000005</v>
      </c>
      <c r="K77" s="203">
        <v>7.91</v>
      </c>
      <c r="L77" s="203">
        <v>23.97</v>
      </c>
      <c r="M77" s="203">
        <v>0</v>
      </c>
      <c r="N77" s="203">
        <v>1.1100000000000001</v>
      </c>
      <c r="O77" s="203">
        <v>1.85</v>
      </c>
      <c r="P77" s="203">
        <v>2.2400000000000002</v>
      </c>
      <c r="Q77" s="203">
        <v>0.1</v>
      </c>
      <c r="R77" s="203">
        <v>0.4</v>
      </c>
      <c r="S77" s="203">
        <v>0.25</v>
      </c>
      <c r="T77" s="203">
        <v>0</v>
      </c>
      <c r="U77" s="203">
        <v>8.9499999999999993</v>
      </c>
      <c r="V77" s="203">
        <v>0.14000000000000001</v>
      </c>
      <c r="W77" s="203">
        <v>0.41</v>
      </c>
      <c r="X77" s="203">
        <v>1.38</v>
      </c>
      <c r="Y77" s="203">
        <v>0</v>
      </c>
      <c r="Z77" s="203">
        <v>2.59</v>
      </c>
      <c r="AA77" s="203">
        <v>0.84</v>
      </c>
      <c r="AB77" s="203">
        <v>0</v>
      </c>
      <c r="AC77" s="203">
        <v>3.62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16.190000000000001</v>
      </c>
      <c r="AJ77" s="203">
        <v>0</v>
      </c>
      <c r="AK77" s="203">
        <v>9.92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8.14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11</v>
      </c>
      <c r="J78" s="203">
        <v>0.56000000000000005</v>
      </c>
      <c r="K78" s="203">
        <v>7.91</v>
      </c>
      <c r="L78" s="203">
        <v>23.97</v>
      </c>
      <c r="M78" s="203">
        <v>0</v>
      </c>
      <c r="N78" s="203">
        <v>1.1100000000000001</v>
      </c>
      <c r="O78" s="203">
        <v>1.85</v>
      </c>
      <c r="P78" s="203">
        <v>2.2400000000000002</v>
      </c>
      <c r="Q78" s="203">
        <v>0.1</v>
      </c>
      <c r="R78" s="203">
        <v>0.4</v>
      </c>
      <c r="S78" s="203">
        <v>0.25</v>
      </c>
      <c r="T78" s="203">
        <v>0</v>
      </c>
      <c r="U78" s="203">
        <v>8.9499999999999993</v>
      </c>
      <c r="V78" s="203">
        <v>0.1</v>
      </c>
      <c r="W78" s="203">
        <v>0.41</v>
      </c>
      <c r="X78" s="203">
        <v>1.38</v>
      </c>
      <c r="Y78" s="203">
        <v>0</v>
      </c>
      <c r="Z78" s="203">
        <v>2.59</v>
      </c>
      <c r="AA78" s="203">
        <v>0.84</v>
      </c>
      <c r="AB78" s="203">
        <v>0</v>
      </c>
      <c r="AC78" s="203">
        <v>3.62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16.190000000000001</v>
      </c>
      <c r="AJ78" s="203">
        <v>0</v>
      </c>
      <c r="AK78" s="203">
        <v>9.92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8.14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11</v>
      </c>
      <c r="J79" s="203">
        <v>0.56000000000000005</v>
      </c>
      <c r="K79" s="203">
        <v>1.9</v>
      </c>
      <c r="L79" s="203">
        <v>24.79</v>
      </c>
      <c r="M79" s="203">
        <v>0</v>
      </c>
      <c r="N79" s="203">
        <v>1.1100000000000001</v>
      </c>
      <c r="O79" s="203">
        <v>1.85</v>
      </c>
      <c r="P79" s="203">
        <v>2.2400000000000002</v>
      </c>
      <c r="Q79" s="203">
        <v>0.1</v>
      </c>
      <c r="R79" s="203">
        <v>0.4</v>
      </c>
      <c r="S79" s="203">
        <v>0.25</v>
      </c>
      <c r="T79" s="203">
        <v>0</v>
      </c>
      <c r="U79" s="203">
        <v>8.9499999999999993</v>
      </c>
      <c r="V79" s="203">
        <v>0.1</v>
      </c>
      <c r="W79" s="203">
        <v>0.41</v>
      </c>
      <c r="X79" s="203">
        <v>1.38</v>
      </c>
      <c r="Y79" s="203">
        <v>0</v>
      </c>
      <c r="Z79" s="203">
        <v>2.59</v>
      </c>
      <c r="AA79" s="203">
        <v>0.84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25.55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8.14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11</v>
      </c>
      <c r="J80" s="203">
        <v>0.56000000000000005</v>
      </c>
      <c r="K80" s="203">
        <v>1.9</v>
      </c>
      <c r="L80" s="203">
        <v>15.16</v>
      </c>
      <c r="M80" s="203">
        <v>0</v>
      </c>
      <c r="N80" s="203">
        <v>1.1100000000000001</v>
      </c>
      <c r="O80" s="203">
        <v>1.85</v>
      </c>
      <c r="P80" s="203">
        <v>2.2400000000000002</v>
      </c>
      <c r="Q80" s="203">
        <v>0.1</v>
      </c>
      <c r="R80" s="203">
        <v>0.4</v>
      </c>
      <c r="S80" s="203">
        <v>0.25</v>
      </c>
      <c r="T80" s="203">
        <v>0</v>
      </c>
      <c r="U80" s="203">
        <v>8.9499999999999993</v>
      </c>
      <c r="V80" s="203">
        <v>0.1</v>
      </c>
      <c r="W80" s="203">
        <v>0.41</v>
      </c>
      <c r="X80" s="203">
        <v>1.38</v>
      </c>
      <c r="Y80" s="203">
        <v>0</v>
      </c>
      <c r="Z80" s="203">
        <v>2.59</v>
      </c>
      <c r="AA80" s="203">
        <v>0.84</v>
      </c>
      <c r="AB80" s="203">
        <v>0</v>
      </c>
      <c r="AC80" s="203">
        <v>11.82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25.55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2.13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11</v>
      </c>
      <c r="J81" s="203">
        <v>0.56000000000000005</v>
      </c>
      <c r="K81" s="203">
        <v>1.9</v>
      </c>
      <c r="L81" s="203">
        <v>15.16</v>
      </c>
      <c r="M81" s="203">
        <v>0</v>
      </c>
      <c r="N81" s="203">
        <v>1.1100000000000001</v>
      </c>
      <c r="O81" s="203">
        <v>1.85</v>
      </c>
      <c r="P81" s="203">
        <v>2.2400000000000002</v>
      </c>
      <c r="Q81" s="203">
        <v>0.1</v>
      </c>
      <c r="R81" s="203">
        <v>0.4</v>
      </c>
      <c r="S81" s="203">
        <v>0.25</v>
      </c>
      <c r="T81" s="203">
        <v>0</v>
      </c>
      <c r="U81" s="203">
        <v>8.9499999999999993</v>
      </c>
      <c r="V81" s="203">
        <v>0.1</v>
      </c>
      <c r="W81" s="203">
        <v>0.41</v>
      </c>
      <c r="X81" s="203">
        <v>1.38</v>
      </c>
      <c r="Y81" s="203">
        <v>0</v>
      </c>
      <c r="Z81" s="203">
        <v>2.59</v>
      </c>
      <c r="AA81" s="203">
        <v>0.84</v>
      </c>
      <c r="AB81" s="203">
        <v>0</v>
      </c>
      <c r="AC81" s="203">
        <v>11.82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25.55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2.13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11</v>
      </c>
      <c r="J82" s="203">
        <v>0.56000000000000005</v>
      </c>
      <c r="K82" s="203">
        <v>1.9</v>
      </c>
      <c r="L82" s="203">
        <v>2.39</v>
      </c>
      <c r="M82" s="203">
        <v>0</v>
      </c>
      <c r="N82" s="203">
        <v>1.1100000000000001</v>
      </c>
      <c r="O82" s="203">
        <v>1.85</v>
      </c>
      <c r="P82" s="203">
        <v>2.2400000000000002</v>
      </c>
      <c r="Q82" s="203">
        <v>0.1</v>
      </c>
      <c r="R82" s="203">
        <v>0.4</v>
      </c>
      <c r="S82" s="203">
        <v>0.25</v>
      </c>
      <c r="T82" s="203">
        <v>0</v>
      </c>
      <c r="U82" s="203">
        <v>8.9499999999999993</v>
      </c>
      <c r="V82" s="203">
        <v>0.1</v>
      </c>
      <c r="W82" s="203">
        <v>0.41</v>
      </c>
      <c r="X82" s="203">
        <v>1.38</v>
      </c>
      <c r="Y82" s="203">
        <v>0</v>
      </c>
      <c r="Z82" s="203">
        <v>2.59</v>
      </c>
      <c r="AA82" s="203">
        <v>0.84</v>
      </c>
      <c r="AB82" s="203">
        <v>0</v>
      </c>
      <c r="AC82" s="203">
        <v>11.82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25.55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2.13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11</v>
      </c>
      <c r="J83" s="203">
        <v>0.56000000000000005</v>
      </c>
      <c r="K83" s="203">
        <v>1.9</v>
      </c>
      <c r="L83" s="203">
        <v>2.39</v>
      </c>
      <c r="M83" s="203">
        <v>0</v>
      </c>
      <c r="N83" s="203">
        <v>1.1100000000000001</v>
      </c>
      <c r="O83" s="203">
        <v>1.85</v>
      </c>
      <c r="P83" s="203">
        <v>2.2400000000000002</v>
      </c>
      <c r="Q83" s="203">
        <v>0.1</v>
      </c>
      <c r="R83" s="203">
        <v>0.4</v>
      </c>
      <c r="S83" s="203">
        <v>0.25</v>
      </c>
      <c r="T83" s="203">
        <v>0</v>
      </c>
      <c r="U83" s="203">
        <v>8.9499999999999993</v>
      </c>
      <c r="V83" s="203">
        <v>0.1</v>
      </c>
      <c r="W83" s="203">
        <v>0.41</v>
      </c>
      <c r="X83" s="203">
        <v>1.38</v>
      </c>
      <c r="Y83" s="203">
        <v>0</v>
      </c>
      <c r="Z83" s="203">
        <v>2.59</v>
      </c>
      <c r="AA83" s="203">
        <v>0.84</v>
      </c>
      <c r="AB83" s="203">
        <v>0</v>
      </c>
      <c r="AC83" s="203">
        <v>11.82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25.55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2.13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11</v>
      </c>
      <c r="J84" s="203">
        <v>0.56000000000000005</v>
      </c>
      <c r="K84" s="203">
        <v>1.9</v>
      </c>
      <c r="L84" s="203">
        <v>2.39</v>
      </c>
      <c r="M84" s="203">
        <v>0</v>
      </c>
      <c r="N84" s="203">
        <v>1.1100000000000001</v>
      </c>
      <c r="O84" s="203">
        <v>1.85</v>
      </c>
      <c r="P84" s="203">
        <v>2.2400000000000002</v>
      </c>
      <c r="Q84" s="203">
        <v>0.1</v>
      </c>
      <c r="R84" s="203">
        <v>0.4</v>
      </c>
      <c r="S84" s="203">
        <v>0.25</v>
      </c>
      <c r="T84" s="203">
        <v>0</v>
      </c>
      <c r="U84" s="203">
        <v>8.9499999999999993</v>
      </c>
      <c r="V84" s="203">
        <v>0.1</v>
      </c>
      <c r="W84" s="203">
        <v>0.41</v>
      </c>
      <c r="X84" s="203">
        <v>1.38</v>
      </c>
      <c r="Y84" s="203">
        <v>0</v>
      </c>
      <c r="Z84" s="203">
        <v>2.59</v>
      </c>
      <c r="AA84" s="203">
        <v>0.84</v>
      </c>
      <c r="AB84" s="203">
        <v>0</v>
      </c>
      <c r="AC84" s="203">
        <v>11.82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25.55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2.13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11</v>
      </c>
      <c r="J85" s="203">
        <v>0.56000000000000005</v>
      </c>
      <c r="K85" s="203">
        <v>1.9</v>
      </c>
      <c r="L85" s="203">
        <v>2.39</v>
      </c>
      <c r="M85" s="203">
        <v>0</v>
      </c>
      <c r="N85" s="203">
        <v>1.1100000000000001</v>
      </c>
      <c r="O85" s="203">
        <v>1.85</v>
      </c>
      <c r="P85" s="203">
        <v>2.2400000000000002</v>
      </c>
      <c r="Q85" s="203">
        <v>0.1</v>
      </c>
      <c r="R85" s="203">
        <v>0.4</v>
      </c>
      <c r="S85" s="203">
        <v>0.25</v>
      </c>
      <c r="T85" s="203">
        <v>0</v>
      </c>
      <c r="U85" s="203">
        <v>8.9499999999999993</v>
      </c>
      <c r="V85" s="203">
        <v>0.1</v>
      </c>
      <c r="W85" s="203">
        <v>0.41</v>
      </c>
      <c r="X85" s="203">
        <v>1.38</v>
      </c>
      <c r="Y85" s="203">
        <v>0</v>
      </c>
      <c r="Z85" s="203">
        <v>2.59</v>
      </c>
      <c r="AA85" s="203">
        <v>0.84</v>
      </c>
      <c r="AB85" s="203">
        <v>0</v>
      </c>
      <c r="AC85" s="203">
        <v>11.82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25.55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2.13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11</v>
      </c>
      <c r="J86" s="203">
        <v>0.56000000000000005</v>
      </c>
      <c r="K86" s="203">
        <v>1.9</v>
      </c>
      <c r="L86" s="203">
        <v>2.39</v>
      </c>
      <c r="M86" s="203">
        <v>0</v>
      </c>
      <c r="N86" s="203">
        <v>1.1100000000000001</v>
      </c>
      <c r="O86" s="203">
        <v>1.85</v>
      </c>
      <c r="P86" s="203">
        <v>2.2400000000000002</v>
      </c>
      <c r="Q86" s="203">
        <v>0.1</v>
      </c>
      <c r="R86" s="203">
        <v>0.4</v>
      </c>
      <c r="S86" s="203">
        <v>0.25</v>
      </c>
      <c r="T86" s="203">
        <v>0</v>
      </c>
      <c r="U86" s="203">
        <v>8.9499999999999993</v>
      </c>
      <c r="V86" s="203">
        <v>0.1</v>
      </c>
      <c r="W86" s="203">
        <v>0.41</v>
      </c>
      <c r="X86" s="203">
        <v>1.38</v>
      </c>
      <c r="Y86" s="203">
        <v>0</v>
      </c>
      <c r="Z86" s="203">
        <v>2.59</v>
      </c>
      <c r="AA86" s="203">
        <v>0.84</v>
      </c>
      <c r="AB86" s="203">
        <v>0</v>
      </c>
      <c r="AC86" s="203">
        <v>11.82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25.55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2.13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11</v>
      </c>
      <c r="J87" s="203">
        <v>0.56000000000000005</v>
      </c>
      <c r="K87" s="203">
        <v>1.9</v>
      </c>
      <c r="L87" s="203">
        <v>2.39</v>
      </c>
      <c r="M87" s="203">
        <v>0</v>
      </c>
      <c r="N87" s="203">
        <v>1.1100000000000001</v>
      </c>
      <c r="O87" s="203">
        <v>1.85</v>
      </c>
      <c r="P87" s="203">
        <v>2.2400000000000002</v>
      </c>
      <c r="Q87" s="203">
        <v>0.1</v>
      </c>
      <c r="R87" s="203">
        <v>0.4</v>
      </c>
      <c r="S87" s="203">
        <v>0.25</v>
      </c>
      <c r="T87" s="203">
        <v>0</v>
      </c>
      <c r="U87" s="203">
        <v>8.9499999999999993</v>
      </c>
      <c r="V87" s="203">
        <v>0.1</v>
      </c>
      <c r="W87" s="203">
        <v>0.41</v>
      </c>
      <c r="X87" s="203">
        <v>1.38</v>
      </c>
      <c r="Y87" s="203">
        <v>0</v>
      </c>
      <c r="Z87" s="203">
        <v>2.59</v>
      </c>
      <c r="AA87" s="203">
        <v>0.84</v>
      </c>
      <c r="AB87" s="203">
        <v>0</v>
      </c>
      <c r="AC87" s="203">
        <v>11.82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25.55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2.13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11</v>
      </c>
      <c r="J88" s="203">
        <v>0.56000000000000005</v>
      </c>
      <c r="K88" s="203">
        <v>1.9</v>
      </c>
      <c r="L88" s="203">
        <v>2.39</v>
      </c>
      <c r="M88" s="203">
        <v>0</v>
      </c>
      <c r="N88" s="203">
        <v>1.1100000000000001</v>
      </c>
      <c r="O88" s="203">
        <v>1.85</v>
      </c>
      <c r="P88" s="203">
        <v>2.2400000000000002</v>
      </c>
      <c r="Q88" s="203">
        <v>0.1</v>
      </c>
      <c r="R88" s="203">
        <v>0.4</v>
      </c>
      <c r="S88" s="203">
        <v>0.25</v>
      </c>
      <c r="T88" s="203">
        <v>0</v>
      </c>
      <c r="U88" s="203">
        <v>8.9499999999999993</v>
      </c>
      <c r="V88" s="203">
        <v>0.1</v>
      </c>
      <c r="W88" s="203">
        <v>0.41</v>
      </c>
      <c r="X88" s="203">
        <v>1.38</v>
      </c>
      <c r="Y88" s="203">
        <v>0</v>
      </c>
      <c r="Z88" s="203">
        <v>2.59</v>
      </c>
      <c r="AA88" s="203">
        <v>0.84</v>
      </c>
      <c r="AB88" s="203">
        <v>0</v>
      </c>
      <c r="AC88" s="203">
        <v>11.82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25.55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2.13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11</v>
      </c>
      <c r="J89" s="203">
        <v>0.56000000000000005</v>
      </c>
      <c r="K89" s="203">
        <v>1.9</v>
      </c>
      <c r="L89" s="203">
        <v>2.39</v>
      </c>
      <c r="M89" s="203">
        <v>0</v>
      </c>
      <c r="N89" s="203">
        <v>1.1100000000000001</v>
      </c>
      <c r="O89" s="203">
        <v>1.85</v>
      </c>
      <c r="P89" s="203">
        <v>2.2400000000000002</v>
      </c>
      <c r="Q89" s="203">
        <v>0.1</v>
      </c>
      <c r="R89" s="203">
        <v>0.4</v>
      </c>
      <c r="S89" s="203">
        <v>0.25</v>
      </c>
      <c r="T89" s="203">
        <v>0</v>
      </c>
      <c r="U89" s="203">
        <v>8.9499999999999993</v>
      </c>
      <c r="V89" s="203">
        <v>0.1</v>
      </c>
      <c r="W89" s="203">
        <v>0.41</v>
      </c>
      <c r="X89" s="203">
        <v>1.38</v>
      </c>
      <c r="Y89" s="203">
        <v>0</v>
      </c>
      <c r="Z89" s="203">
        <v>2.59</v>
      </c>
      <c r="AA89" s="203">
        <v>0.84</v>
      </c>
      <c r="AB89" s="203">
        <v>0</v>
      </c>
      <c r="AC89" s="203">
        <v>11.82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25.55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2.13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11</v>
      </c>
      <c r="J90" s="203">
        <v>0.56000000000000005</v>
      </c>
      <c r="K90" s="203">
        <v>1.9</v>
      </c>
      <c r="L90" s="203">
        <v>2.39</v>
      </c>
      <c r="M90" s="203">
        <v>0</v>
      </c>
      <c r="N90" s="203">
        <v>1.1100000000000001</v>
      </c>
      <c r="O90" s="203">
        <v>1.85</v>
      </c>
      <c r="P90" s="203">
        <v>2.2400000000000002</v>
      </c>
      <c r="Q90" s="203">
        <v>0.1</v>
      </c>
      <c r="R90" s="203">
        <v>0.4</v>
      </c>
      <c r="S90" s="203">
        <v>0.25</v>
      </c>
      <c r="T90" s="203">
        <v>0</v>
      </c>
      <c r="U90" s="203">
        <v>8.9499999999999993</v>
      </c>
      <c r="V90" s="203">
        <v>0.1</v>
      </c>
      <c r="W90" s="203">
        <v>0.41</v>
      </c>
      <c r="X90" s="203">
        <v>1.38</v>
      </c>
      <c r="Y90" s="203">
        <v>0</v>
      </c>
      <c r="Z90" s="203">
        <v>2.59</v>
      </c>
      <c r="AA90" s="203">
        <v>0.84</v>
      </c>
      <c r="AB90" s="203">
        <v>0</v>
      </c>
      <c r="AC90" s="203">
        <v>11.48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25.55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2.13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11</v>
      </c>
      <c r="J91" s="203">
        <v>0.56000000000000005</v>
      </c>
      <c r="K91" s="203">
        <v>1.9</v>
      </c>
      <c r="L91" s="203">
        <v>2.39</v>
      </c>
      <c r="M91" s="203">
        <v>0</v>
      </c>
      <c r="N91" s="203">
        <v>1.1100000000000001</v>
      </c>
      <c r="O91" s="203">
        <v>1.85</v>
      </c>
      <c r="P91" s="203">
        <v>2.2400000000000002</v>
      </c>
      <c r="Q91" s="203">
        <v>0.1</v>
      </c>
      <c r="R91" s="203">
        <v>0.4</v>
      </c>
      <c r="S91" s="203">
        <v>0.25</v>
      </c>
      <c r="T91" s="203">
        <v>0</v>
      </c>
      <c r="U91" s="203">
        <v>8.9499999999999993</v>
      </c>
      <c r="V91" s="203">
        <v>0.1</v>
      </c>
      <c r="W91" s="203">
        <v>0.41</v>
      </c>
      <c r="X91" s="203">
        <v>1.38</v>
      </c>
      <c r="Y91" s="203">
        <v>0</v>
      </c>
      <c r="Z91" s="203">
        <v>2.59</v>
      </c>
      <c r="AA91" s="203">
        <v>0.84</v>
      </c>
      <c r="AB91" s="203">
        <v>0</v>
      </c>
      <c r="AC91" s="203">
        <v>11.48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25.55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2.13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11</v>
      </c>
      <c r="J92" s="203">
        <v>0.56000000000000005</v>
      </c>
      <c r="K92" s="203">
        <v>1.9</v>
      </c>
      <c r="L92" s="203">
        <v>2.39</v>
      </c>
      <c r="M92" s="203">
        <v>0</v>
      </c>
      <c r="N92" s="203">
        <v>1.1100000000000001</v>
      </c>
      <c r="O92" s="203">
        <v>1.85</v>
      </c>
      <c r="P92" s="203">
        <v>2.2400000000000002</v>
      </c>
      <c r="Q92" s="203">
        <v>0.1</v>
      </c>
      <c r="R92" s="203">
        <v>0.4</v>
      </c>
      <c r="S92" s="203">
        <v>0.25</v>
      </c>
      <c r="T92" s="203">
        <v>0</v>
      </c>
      <c r="U92" s="203">
        <v>8.9499999999999993</v>
      </c>
      <c r="V92" s="203">
        <v>0.1</v>
      </c>
      <c r="W92" s="203">
        <v>0.41</v>
      </c>
      <c r="X92" s="203">
        <v>1.38</v>
      </c>
      <c r="Y92" s="203">
        <v>0</v>
      </c>
      <c r="Z92" s="203">
        <v>2.59</v>
      </c>
      <c r="AA92" s="203">
        <v>0.84</v>
      </c>
      <c r="AB92" s="203">
        <v>0</v>
      </c>
      <c r="AC92" s="203">
        <v>11.48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25.55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2.13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11</v>
      </c>
      <c r="J93" s="203">
        <v>0.56000000000000005</v>
      </c>
      <c r="K93" s="203">
        <v>1.9</v>
      </c>
      <c r="L93" s="203">
        <v>2.39</v>
      </c>
      <c r="M93" s="203">
        <v>0</v>
      </c>
      <c r="N93" s="203">
        <v>1.1100000000000001</v>
      </c>
      <c r="O93" s="203">
        <v>1.85</v>
      </c>
      <c r="P93" s="203">
        <v>2.2400000000000002</v>
      </c>
      <c r="Q93" s="203">
        <v>0.1</v>
      </c>
      <c r="R93" s="203">
        <v>0.4</v>
      </c>
      <c r="S93" s="203">
        <v>0.25</v>
      </c>
      <c r="T93" s="203">
        <v>0</v>
      </c>
      <c r="U93" s="203">
        <v>8.9499999999999993</v>
      </c>
      <c r="V93" s="203">
        <v>0.1</v>
      </c>
      <c r="W93" s="203">
        <v>0.41</v>
      </c>
      <c r="X93" s="203">
        <v>1.38</v>
      </c>
      <c r="Y93" s="203">
        <v>0</v>
      </c>
      <c r="Z93" s="203">
        <v>2.59</v>
      </c>
      <c r="AA93" s="203">
        <v>0.84</v>
      </c>
      <c r="AB93" s="203">
        <v>0</v>
      </c>
      <c r="AC93" s="203">
        <v>11.48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25.55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2.13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11</v>
      </c>
      <c r="J94" s="203">
        <v>0.56000000000000005</v>
      </c>
      <c r="K94" s="203">
        <v>1.9</v>
      </c>
      <c r="L94" s="203">
        <v>2.39</v>
      </c>
      <c r="M94" s="203">
        <v>0</v>
      </c>
      <c r="N94" s="203">
        <v>1.1100000000000001</v>
      </c>
      <c r="O94" s="203">
        <v>1.85</v>
      </c>
      <c r="P94" s="203">
        <v>2.2400000000000002</v>
      </c>
      <c r="Q94" s="203">
        <v>0.1</v>
      </c>
      <c r="R94" s="203">
        <v>0.4</v>
      </c>
      <c r="S94" s="203">
        <v>0.25</v>
      </c>
      <c r="T94" s="203">
        <v>0</v>
      </c>
      <c r="U94" s="203">
        <v>8.9499999999999993</v>
      </c>
      <c r="V94" s="203">
        <v>0.1</v>
      </c>
      <c r="W94" s="203">
        <v>0.41</v>
      </c>
      <c r="X94" s="203">
        <v>1.38</v>
      </c>
      <c r="Y94" s="203">
        <v>0</v>
      </c>
      <c r="Z94" s="203">
        <v>2.59</v>
      </c>
      <c r="AA94" s="203">
        <v>0.84</v>
      </c>
      <c r="AB94" s="203">
        <v>0</v>
      </c>
      <c r="AC94" s="203">
        <v>11.48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25.55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2.13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11</v>
      </c>
      <c r="J95" s="203">
        <v>0.56000000000000005</v>
      </c>
      <c r="K95" s="203">
        <v>1.9</v>
      </c>
      <c r="L95" s="203">
        <v>2.4</v>
      </c>
      <c r="M95" s="203">
        <v>0</v>
      </c>
      <c r="N95" s="203">
        <v>1.1100000000000001</v>
      </c>
      <c r="O95" s="203">
        <v>1.85</v>
      </c>
      <c r="P95" s="203">
        <v>2.2400000000000002</v>
      </c>
      <c r="Q95" s="203">
        <v>0.1</v>
      </c>
      <c r="R95" s="203">
        <v>0.4</v>
      </c>
      <c r="S95" s="203">
        <v>0.25</v>
      </c>
      <c r="T95" s="203">
        <v>0</v>
      </c>
      <c r="U95" s="203">
        <v>8.9499999999999993</v>
      </c>
      <c r="V95" s="203">
        <v>0.1</v>
      </c>
      <c r="W95" s="203">
        <v>0.41</v>
      </c>
      <c r="X95" s="203">
        <v>1.38</v>
      </c>
      <c r="Y95" s="203">
        <v>0</v>
      </c>
      <c r="Z95" s="203">
        <v>2.59</v>
      </c>
      <c r="AA95" s="203">
        <v>0.84</v>
      </c>
      <c r="AB95" s="203">
        <v>0</v>
      </c>
      <c r="AC95" s="203">
        <v>11.48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25.55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2.13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11</v>
      </c>
      <c r="J96" s="203">
        <v>0.56000000000000005</v>
      </c>
      <c r="K96" s="203">
        <v>1.9</v>
      </c>
      <c r="L96" s="203">
        <v>2.4</v>
      </c>
      <c r="M96" s="203">
        <v>0</v>
      </c>
      <c r="N96" s="203">
        <v>1.1100000000000001</v>
      </c>
      <c r="O96" s="203">
        <v>1.85</v>
      </c>
      <c r="P96" s="203">
        <v>2.2400000000000002</v>
      </c>
      <c r="Q96" s="203">
        <v>0.1</v>
      </c>
      <c r="R96" s="203">
        <v>0.4</v>
      </c>
      <c r="S96" s="203">
        <v>0.25</v>
      </c>
      <c r="T96" s="203">
        <v>0</v>
      </c>
      <c r="U96" s="203">
        <v>8.9499999999999993</v>
      </c>
      <c r="V96" s="203">
        <v>0.1</v>
      </c>
      <c r="W96" s="203">
        <v>0.41</v>
      </c>
      <c r="X96" s="203">
        <v>1.38</v>
      </c>
      <c r="Y96" s="203">
        <v>0</v>
      </c>
      <c r="Z96" s="203">
        <v>2.59</v>
      </c>
      <c r="AA96" s="203">
        <v>0.84</v>
      </c>
      <c r="AB96" s="203">
        <v>0</v>
      </c>
      <c r="AC96" s="203">
        <v>11.48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25.55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2.13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11</v>
      </c>
      <c r="J97" s="203">
        <v>0.56000000000000005</v>
      </c>
      <c r="K97" s="203">
        <v>1.9</v>
      </c>
      <c r="L97" s="203">
        <v>2.4</v>
      </c>
      <c r="M97" s="203">
        <v>0</v>
      </c>
      <c r="N97" s="203">
        <v>1.1100000000000001</v>
      </c>
      <c r="O97" s="203">
        <v>1.85</v>
      </c>
      <c r="P97" s="203">
        <v>2.2400000000000002</v>
      </c>
      <c r="Q97" s="203">
        <v>0.1</v>
      </c>
      <c r="R97" s="203">
        <v>0.4</v>
      </c>
      <c r="S97" s="203">
        <v>0.25</v>
      </c>
      <c r="T97" s="203">
        <v>0</v>
      </c>
      <c r="U97" s="203">
        <v>8.9499999999999993</v>
      </c>
      <c r="V97" s="203">
        <v>0.1</v>
      </c>
      <c r="W97" s="203">
        <v>0.41</v>
      </c>
      <c r="X97" s="203">
        <v>1.38</v>
      </c>
      <c r="Y97" s="203">
        <v>0</v>
      </c>
      <c r="Z97" s="203">
        <v>2.59</v>
      </c>
      <c r="AA97" s="203">
        <v>0.84</v>
      </c>
      <c r="AB97" s="203">
        <v>0</v>
      </c>
      <c r="AC97" s="203">
        <v>11.48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25.55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2.13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11</v>
      </c>
      <c r="J98" s="203">
        <v>0.56000000000000005</v>
      </c>
      <c r="K98" s="203">
        <v>1.9</v>
      </c>
      <c r="L98" s="203">
        <v>2.4</v>
      </c>
      <c r="M98" s="203">
        <v>0</v>
      </c>
      <c r="N98" s="203">
        <v>1.1100000000000001</v>
      </c>
      <c r="O98" s="203">
        <v>1.85</v>
      </c>
      <c r="P98" s="203">
        <v>2.2400000000000002</v>
      </c>
      <c r="Q98" s="203">
        <v>0.1</v>
      </c>
      <c r="R98" s="203">
        <v>0.4</v>
      </c>
      <c r="S98" s="203">
        <v>0.25</v>
      </c>
      <c r="T98" s="203">
        <v>0</v>
      </c>
      <c r="U98" s="203">
        <v>8.9499999999999993</v>
      </c>
      <c r="V98" s="203">
        <v>0.1</v>
      </c>
      <c r="W98" s="203">
        <v>0.41</v>
      </c>
      <c r="X98" s="203">
        <v>1.38</v>
      </c>
      <c r="Y98" s="203">
        <v>0</v>
      </c>
      <c r="Z98" s="203">
        <v>2.59</v>
      </c>
      <c r="AA98" s="203">
        <v>0.84</v>
      </c>
      <c r="AB98" s="203">
        <v>0</v>
      </c>
      <c r="AC98" s="203">
        <v>11.48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25.55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0.2109299999999997</v>
      </c>
      <c r="D99">
        <f t="shared" si="0"/>
        <v>4.1985000000000015E-2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0.26400000000000001</v>
      </c>
      <c r="J99">
        <f t="shared" si="0"/>
        <v>1.3440000000000016E-2</v>
      </c>
      <c r="K99">
        <f t="shared" si="0"/>
        <v>0.17992499999999978</v>
      </c>
      <c r="L99">
        <f t="shared" si="0"/>
        <v>0.38237750000000026</v>
      </c>
      <c r="M99">
        <f t="shared" si="0"/>
        <v>0</v>
      </c>
      <c r="N99">
        <f t="shared" si="0"/>
        <v>2.663999999999999E-2</v>
      </c>
      <c r="O99">
        <f t="shared" si="0"/>
        <v>4.4399999999999919E-2</v>
      </c>
      <c r="P99">
        <f t="shared" si="0"/>
        <v>5.3760000000000065E-2</v>
      </c>
      <c r="Q99">
        <f t="shared" si="0"/>
        <v>9.1200000000000118E-3</v>
      </c>
      <c r="R99">
        <f t="shared" si="0"/>
        <v>3.7342500000000049E-2</v>
      </c>
      <c r="S99">
        <f t="shared" si="0"/>
        <v>1.5802500000000004E-2</v>
      </c>
      <c r="T99">
        <f t="shared" si="0"/>
        <v>0</v>
      </c>
      <c r="U99">
        <f t="shared" si="0"/>
        <v>0.21480000000000032</v>
      </c>
      <c r="V99">
        <f t="shared" si="0"/>
        <v>7.070000000000006E-3</v>
      </c>
      <c r="W99">
        <f t="shared" si="0"/>
        <v>1.6184999999999991E-2</v>
      </c>
      <c r="X99">
        <f t="shared" si="0"/>
        <v>3.3119999999999955E-2</v>
      </c>
      <c r="Y99">
        <f t="shared" si="0"/>
        <v>0</v>
      </c>
      <c r="Z99">
        <f t="shared" si="0"/>
        <v>0.26445499999999983</v>
      </c>
      <c r="AA99">
        <f t="shared" si="0"/>
        <v>2.0160000000000046E-2</v>
      </c>
      <c r="AB99">
        <f t="shared" si="0"/>
        <v>0</v>
      </c>
      <c r="AC99">
        <f t="shared" si="0"/>
        <v>0.24831000000000028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0.57257250000000037</v>
      </c>
      <c r="AJ99">
        <f t="shared" si="0"/>
        <v>0</v>
      </c>
      <c r="AK99">
        <f t="shared" si="0"/>
        <v>1.0419999999999999E-2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9.73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9.73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9.57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9.57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9.57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9.57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9.57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9.57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9.57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9.57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9.57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9.57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9.57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9.57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9.57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9.57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9.57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9.57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9.51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9.51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9.39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9.39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9.39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9.39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9.39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9.39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9.39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9.39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9.39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9.39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9.4499999999999993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9.4499999999999993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9.4499999999999993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9.4499999999999993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9.51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9.51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9.51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11.64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9.2200000000000006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9.2200000000000006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9.2200000000000006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9.2200000000000006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9.2200000000000006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9.2200000000000006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9.2200000000000006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9.2200000000000006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9.2200000000000006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9.09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9.09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11.27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9.74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11.27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10.27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11.45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11.45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11.45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9.6199999999999992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11.45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11.45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11.45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11.45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11.45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9.7799999999999994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11.45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11.45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11.45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10.82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9.6999999999999993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10.64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9.64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11.64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11.64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11.64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9.64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9.64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9.64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9.64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9.64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9.64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9.64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9.64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9.64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9.64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9.64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9.64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9.64</v>
      </c>
      <c r="AJ91" s="203">
        <v>0</v>
      </c>
      <c r="AK91" s="203">
        <v>0.36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9.64</v>
      </c>
      <c r="AJ92" s="203">
        <v>0</v>
      </c>
      <c r="AK92" s="203">
        <v>0.36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9.64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9.64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9.64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9.64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9.64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9.64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0.23778750000000001</v>
      </c>
      <c r="AJ99">
        <f t="shared" si="0"/>
        <v>0</v>
      </c>
      <c r="AK99">
        <f t="shared" si="0"/>
        <v>6.4000000000000005E-4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48.18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48.18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48.18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48.18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47.87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47.87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47.87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47.87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47.87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47.87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47.87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47.87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47.87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47.87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47.87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47.87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47.87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47.87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47.87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47.87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47.57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47.57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46.97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46.97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46.97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46.97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46.97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46.97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46.97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46.97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46.97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46.97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47.27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47.27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47.27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47.27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47.57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47.57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47.57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2.4300000000000002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51.18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46.11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46.11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46.11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46.11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46.11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46.11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46.11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46.11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46.11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45.45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45.45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2.25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48.36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48.7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48.36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2.09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46.36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2.09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47.55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2.09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47.55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47.55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2.09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48.08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47.55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47.55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47.55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47.55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48.41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48.89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48.41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48.41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48.41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49.09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48.18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48.49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48.18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48.18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2.4700000000000002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50.84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2.4700000000000002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50.84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2.4700000000000002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50.84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48.18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48.18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48.18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48.18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48.18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48.18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48.18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48.18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48.18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48.18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48.18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48.18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48.18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48.18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48.18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48.18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48.18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48.18</v>
      </c>
      <c r="AJ97" s="203">
        <v>0</v>
      </c>
      <c r="AK97" s="203">
        <v>1.98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48.18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5.046250000000007E-2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1.1464550000000007</v>
      </c>
      <c r="AJ99">
        <f t="shared" si="0"/>
        <v>0</v>
      </c>
      <c r="AK99">
        <f t="shared" si="0"/>
        <v>5.069999999999996E-2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3">
        <v>0</v>
      </c>
      <c r="C3" s="203">
        <v>12.73</v>
      </c>
      <c r="D3" s="203">
        <v>0</v>
      </c>
      <c r="E3" s="203">
        <v>0</v>
      </c>
      <c r="F3" s="203">
        <v>5</v>
      </c>
      <c r="G3" s="203">
        <v>16.32</v>
      </c>
      <c r="H3" s="203">
        <v>0</v>
      </c>
      <c r="I3" s="203">
        <v>13.28</v>
      </c>
      <c r="J3" s="203">
        <v>0.67</v>
      </c>
      <c r="K3" s="203">
        <v>0.11</v>
      </c>
      <c r="L3" s="203">
        <v>16.920000000000002</v>
      </c>
      <c r="M3" s="203">
        <v>1.01</v>
      </c>
      <c r="N3" s="203">
        <v>1.33</v>
      </c>
      <c r="O3" s="203">
        <v>0</v>
      </c>
      <c r="P3" s="203">
        <v>1.38</v>
      </c>
      <c r="Q3" s="203">
        <v>0.12</v>
      </c>
      <c r="R3" s="203">
        <v>0.48</v>
      </c>
      <c r="S3" s="203">
        <v>0.3</v>
      </c>
      <c r="T3" s="203">
        <v>0</v>
      </c>
      <c r="U3" s="203">
        <v>1.96</v>
      </c>
      <c r="V3" s="203">
        <v>0.14000000000000001</v>
      </c>
      <c r="W3" s="203">
        <v>0.51</v>
      </c>
      <c r="X3" s="203">
        <v>1.66</v>
      </c>
      <c r="Y3" s="203">
        <v>0</v>
      </c>
      <c r="Z3" s="203">
        <v>2.85</v>
      </c>
      <c r="AA3" s="203">
        <v>1.02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30.96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12.73</v>
      </c>
      <c r="D4" s="203">
        <v>0</v>
      </c>
      <c r="E4" s="203">
        <v>0</v>
      </c>
      <c r="F4" s="203">
        <v>5</v>
      </c>
      <c r="G4" s="203">
        <v>16.32</v>
      </c>
      <c r="H4" s="203">
        <v>0</v>
      </c>
      <c r="I4" s="203">
        <v>13.28</v>
      </c>
      <c r="J4" s="203">
        <v>0.67</v>
      </c>
      <c r="K4" s="203">
        <v>0.11</v>
      </c>
      <c r="L4" s="203">
        <v>16.920000000000002</v>
      </c>
      <c r="M4" s="203">
        <v>1.01</v>
      </c>
      <c r="N4" s="203">
        <v>1.33</v>
      </c>
      <c r="O4" s="203">
        <v>0</v>
      </c>
      <c r="P4" s="203">
        <v>1.38</v>
      </c>
      <c r="Q4" s="203">
        <v>0.12</v>
      </c>
      <c r="R4" s="203">
        <v>0.48</v>
      </c>
      <c r="S4" s="203">
        <v>0.3</v>
      </c>
      <c r="T4" s="203">
        <v>0</v>
      </c>
      <c r="U4" s="203">
        <v>1.96</v>
      </c>
      <c r="V4" s="203">
        <v>0.14000000000000001</v>
      </c>
      <c r="W4" s="203">
        <v>0.51</v>
      </c>
      <c r="X4" s="203">
        <v>1.66</v>
      </c>
      <c r="Y4" s="203">
        <v>0</v>
      </c>
      <c r="Z4" s="203">
        <v>2.85</v>
      </c>
      <c r="AA4" s="203">
        <v>1.02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30.96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12.73</v>
      </c>
      <c r="D5" s="203">
        <v>0</v>
      </c>
      <c r="E5" s="203">
        <v>0</v>
      </c>
      <c r="F5" s="203">
        <v>5</v>
      </c>
      <c r="G5" s="203">
        <v>16.32</v>
      </c>
      <c r="H5" s="203">
        <v>0</v>
      </c>
      <c r="I5" s="203">
        <v>13.28</v>
      </c>
      <c r="J5" s="203">
        <v>0.67</v>
      </c>
      <c r="K5" s="203">
        <v>0.11</v>
      </c>
      <c r="L5" s="203">
        <v>16.920000000000002</v>
      </c>
      <c r="M5" s="203">
        <v>1.01</v>
      </c>
      <c r="N5" s="203">
        <v>1.33</v>
      </c>
      <c r="O5" s="203">
        <v>0</v>
      </c>
      <c r="P5" s="203">
        <v>1.38</v>
      </c>
      <c r="Q5" s="203">
        <v>0.12</v>
      </c>
      <c r="R5" s="203">
        <v>0.48</v>
      </c>
      <c r="S5" s="203">
        <v>0.3</v>
      </c>
      <c r="T5" s="203">
        <v>0</v>
      </c>
      <c r="U5" s="203">
        <v>1.96</v>
      </c>
      <c r="V5" s="203">
        <v>0.56999999999999995</v>
      </c>
      <c r="W5" s="203">
        <v>0.51</v>
      </c>
      <c r="X5" s="203">
        <v>1.66</v>
      </c>
      <c r="Y5" s="203">
        <v>0</v>
      </c>
      <c r="Z5" s="203">
        <v>2.85</v>
      </c>
      <c r="AA5" s="203">
        <v>1.02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30.96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12.73</v>
      </c>
      <c r="D6" s="203">
        <v>0</v>
      </c>
      <c r="E6" s="203">
        <v>0</v>
      </c>
      <c r="F6" s="203">
        <v>5</v>
      </c>
      <c r="G6" s="203">
        <v>16.32</v>
      </c>
      <c r="H6" s="203">
        <v>0</v>
      </c>
      <c r="I6" s="203">
        <v>13.28</v>
      </c>
      <c r="J6" s="203">
        <v>0.67</v>
      </c>
      <c r="K6" s="203">
        <v>0.11</v>
      </c>
      <c r="L6" s="203">
        <v>16.920000000000002</v>
      </c>
      <c r="M6" s="203">
        <v>1.01</v>
      </c>
      <c r="N6" s="203">
        <v>1.33</v>
      </c>
      <c r="O6" s="203">
        <v>0</v>
      </c>
      <c r="P6" s="203">
        <v>1.38</v>
      </c>
      <c r="Q6" s="203">
        <v>0.12</v>
      </c>
      <c r="R6" s="203">
        <v>0.48</v>
      </c>
      <c r="S6" s="203">
        <v>0.3</v>
      </c>
      <c r="T6" s="203">
        <v>0</v>
      </c>
      <c r="U6" s="203">
        <v>1.96</v>
      </c>
      <c r="V6" s="203">
        <v>0.56999999999999995</v>
      </c>
      <c r="W6" s="203">
        <v>0.51</v>
      </c>
      <c r="X6" s="203">
        <v>1.66</v>
      </c>
      <c r="Y6" s="203">
        <v>0</v>
      </c>
      <c r="Z6" s="203">
        <v>2.85</v>
      </c>
      <c r="AA6" s="203">
        <v>1.02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30.96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12.73</v>
      </c>
      <c r="D7" s="203">
        <v>0</v>
      </c>
      <c r="E7" s="203">
        <v>0</v>
      </c>
      <c r="F7" s="203">
        <v>5</v>
      </c>
      <c r="G7" s="203">
        <v>16.32</v>
      </c>
      <c r="H7" s="203">
        <v>0</v>
      </c>
      <c r="I7" s="203">
        <v>13.28</v>
      </c>
      <c r="J7" s="203">
        <v>0.67</v>
      </c>
      <c r="K7" s="203">
        <v>0.11</v>
      </c>
      <c r="L7" s="203">
        <v>16.920000000000002</v>
      </c>
      <c r="M7" s="203">
        <v>1.01</v>
      </c>
      <c r="N7" s="203">
        <v>1.33</v>
      </c>
      <c r="O7" s="203">
        <v>0</v>
      </c>
      <c r="P7" s="203">
        <v>1.38</v>
      </c>
      <c r="Q7" s="203">
        <v>0.12</v>
      </c>
      <c r="R7" s="203">
        <v>0.48</v>
      </c>
      <c r="S7" s="203">
        <v>0.3</v>
      </c>
      <c r="T7" s="203">
        <v>0</v>
      </c>
      <c r="U7" s="203">
        <v>1.96</v>
      </c>
      <c r="V7" s="203">
        <v>0.56999999999999995</v>
      </c>
      <c r="W7" s="203">
        <v>0.51</v>
      </c>
      <c r="X7" s="203">
        <v>1.66</v>
      </c>
      <c r="Y7" s="203">
        <v>0</v>
      </c>
      <c r="Z7" s="203">
        <v>2.85</v>
      </c>
      <c r="AA7" s="203">
        <v>1.02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30.46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12.73</v>
      </c>
      <c r="D8" s="203">
        <v>0</v>
      </c>
      <c r="E8" s="203">
        <v>0</v>
      </c>
      <c r="F8" s="203">
        <v>5</v>
      </c>
      <c r="G8" s="203">
        <v>16.32</v>
      </c>
      <c r="H8" s="203">
        <v>0</v>
      </c>
      <c r="I8" s="203">
        <v>13.28</v>
      </c>
      <c r="J8" s="203">
        <v>0.67</v>
      </c>
      <c r="K8" s="203">
        <v>0.11</v>
      </c>
      <c r="L8" s="203">
        <v>16.920000000000002</v>
      </c>
      <c r="M8" s="203">
        <v>1.01</v>
      </c>
      <c r="N8" s="203">
        <v>1.33</v>
      </c>
      <c r="O8" s="203">
        <v>0</v>
      </c>
      <c r="P8" s="203">
        <v>1.38</v>
      </c>
      <c r="Q8" s="203">
        <v>0.12</v>
      </c>
      <c r="R8" s="203">
        <v>0.48</v>
      </c>
      <c r="S8" s="203">
        <v>0.3</v>
      </c>
      <c r="T8" s="203">
        <v>0</v>
      </c>
      <c r="U8" s="203">
        <v>1.96</v>
      </c>
      <c r="V8" s="203">
        <v>0.56999999999999995</v>
      </c>
      <c r="W8" s="203">
        <v>0.51</v>
      </c>
      <c r="X8" s="203">
        <v>1.66</v>
      </c>
      <c r="Y8" s="203">
        <v>0</v>
      </c>
      <c r="Z8" s="203">
        <v>2.85</v>
      </c>
      <c r="AA8" s="203">
        <v>1.02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30.46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12.73</v>
      </c>
      <c r="D9" s="203">
        <v>0</v>
      </c>
      <c r="E9" s="203">
        <v>0</v>
      </c>
      <c r="F9" s="203">
        <v>5</v>
      </c>
      <c r="G9" s="203">
        <v>16.32</v>
      </c>
      <c r="H9" s="203">
        <v>0</v>
      </c>
      <c r="I9" s="203">
        <v>13.28</v>
      </c>
      <c r="J9" s="203">
        <v>0.67</v>
      </c>
      <c r="K9" s="203">
        <v>0.11</v>
      </c>
      <c r="L9" s="203">
        <v>75.61</v>
      </c>
      <c r="M9" s="203">
        <v>1.01</v>
      </c>
      <c r="N9" s="203">
        <v>1.33</v>
      </c>
      <c r="O9" s="203">
        <v>0</v>
      </c>
      <c r="P9" s="203">
        <v>1.38</v>
      </c>
      <c r="Q9" s="203">
        <v>0.12</v>
      </c>
      <c r="R9" s="203">
        <v>0.48</v>
      </c>
      <c r="S9" s="203">
        <v>0.3</v>
      </c>
      <c r="T9" s="203">
        <v>0</v>
      </c>
      <c r="U9" s="203">
        <v>1.96</v>
      </c>
      <c r="V9" s="203">
        <v>0.13</v>
      </c>
      <c r="W9" s="203">
        <v>0.51</v>
      </c>
      <c r="X9" s="203">
        <v>1.66</v>
      </c>
      <c r="Y9" s="203">
        <v>0</v>
      </c>
      <c r="Z9" s="203">
        <v>2.85</v>
      </c>
      <c r="AA9" s="203">
        <v>1.02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30.46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12.73</v>
      </c>
      <c r="D10" s="203">
        <v>0</v>
      </c>
      <c r="E10" s="203">
        <v>0</v>
      </c>
      <c r="F10" s="203">
        <v>5</v>
      </c>
      <c r="G10" s="203">
        <v>16.32</v>
      </c>
      <c r="H10" s="203">
        <v>0</v>
      </c>
      <c r="I10" s="203">
        <v>13.28</v>
      </c>
      <c r="J10" s="203">
        <v>0.67</v>
      </c>
      <c r="K10" s="203">
        <v>0.11</v>
      </c>
      <c r="L10" s="203">
        <v>123.78</v>
      </c>
      <c r="M10" s="203">
        <v>1.01</v>
      </c>
      <c r="N10" s="203">
        <v>1.33</v>
      </c>
      <c r="O10" s="203">
        <v>0</v>
      </c>
      <c r="P10" s="203">
        <v>1.38</v>
      </c>
      <c r="Q10" s="203">
        <v>0.12</v>
      </c>
      <c r="R10" s="203">
        <v>0.48</v>
      </c>
      <c r="S10" s="203">
        <v>0.3</v>
      </c>
      <c r="T10" s="203">
        <v>0</v>
      </c>
      <c r="U10" s="203">
        <v>1.96</v>
      </c>
      <c r="V10" s="203">
        <v>0.13</v>
      </c>
      <c r="W10" s="203">
        <v>0.51</v>
      </c>
      <c r="X10" s="203">
        <v>1.66</v>
      </c>
      <c r="Y10" s="203">
        <v>0</v>
      </c>
      <c r="Z10" s="203">
        <v>2.85</v>
      </c>
      <c r="AA10" s="203">
        <v>1.02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30.46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12.73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13.28</v>
      </c>
      <c r="J11" s="203">
        <v>0.67</v>
      </c>
      <c r="K11" s="203">
        <v>0.11</v>
      </c>
      <c r="L11" s="203">
        <v>171.94</v>
      </c>
      <c r="M11" s="203">
        <v>1.01</v>
      </c>
      <c r="N11" s="203">
        <v>1.33</v>
      </c>
      <c r="O11" s="203">
        <v>0</v>
      </c>
      <c r="P11" s="203">
        <v>1.38</v>
      </c>
      <c r="Q11" s="203">
        <v>0.12</v>
      </c>
      <c r="R11" s="203">
        <v>0.48</v>
      </c>
      <c r="S11" s="203">
        <v>0.3</v>
      </c>
      <c r="T11" s="203">
        <v>0</v>
      </c>
      <c r="U11" s="203">
        <v>1.96</v>
      </c>
      <c r="V11" s="203">
        <v>0.13</v>
      </c>
      <c r="W11" s="203">
        <v>0.51</v>
      </c>
      <c r="X11" s="203">
        <v>1.66</v>
      </c>
      <c r="Y11" s="203">
        <v>0</v>
      </c>
      <c r="Z11" s="203">
        <v>2.85</v>
      </c>
      <c r="AA11" s="203">
        <v>1.02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30.46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12.73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13.28</v>
      </c>
      <c r="J12" s="203">
        <v>0.67</v>
      </c>
      <c r="K12" s="203">
        <v>0.11</v>
      </c>
      <c r="L12" s="203">
        <v>200.84</v>
      </c>
      <c r="M12" s="203">
        <v>1.01</v>
      </c>
      <c r="N12" s="203">
        <v>1.33</v>
      </c>
      <c r="O12" s="203">
        <v>0</v>
      </c>
      <c r="P12" s="203">
        <v>1.38</v>
      </c>
      <c r="Q12" s="203">
        <v>0.12</v>
      </c>
      <c r="R12" s="203">
        <v>0.48</v>
      </c>
      <c r="S12" s="203">
        <v>0.3</v>
      </c>
      <c r="T12" s="203">
        <v>0</v>
      </c>
      <c r="U12" s="203">
        <v>1.96</v>
      </c>
      <c r="V12" s="203">
        <v>0.13</v>
      </c>
      <c r="W12" s="203">
        <v>0.51</v>
      </c>
      <c r="X12" s="203">
        <v>1.66</v>
      </c>
      <c r="Y12" s="203">
        <v>0</v>
      </c>
      <c r="Z12" s="203">
        <v>2.85</v>
      </c>
      <c r="AA12" s="203">
        <v>1.02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30.46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12.73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13.28</v>
      </c>
      <c r="J13" s="203">
        <v>0.67</v>
      </c>
      <c r="K13" s="203">
        <v>0.11</v>
      </c>
      <c r="L13" s="203">
        <v>200.84</v>
      </c>
      <c r="M13" s="203">
        <v>1.01</v>
      </c>
      <c r="N13" s="203">
        <v>1.33</v>
      </c>
      <c r="O13" s="203">
        <v>0</v>
      </c>
      <c r="P13" s="203">
        <v>1.38</v>
      </c>
      <c r="Q13" s="203">
        <v>0.12</v>
      </c>
      <c r="R13" s="203">
        <v>0.48</v>
      </c>
      <c r="S13" s="203">
        <v>0.3</v>
      </c>
      <c r="T13" s="203">
        <v>0</v>
      </c>
      <c r="U13" s="203">
        <v>1.96</v>
      </c>
      <c r="V13" s="203">
        <v>0.13</v>
      </c>
      <c r="W13" s="203">
        <v>0.51</v>
      </c>
      <c r="X13" s="203">
        <v>1.66</v>
      </c>
      <c r="Y13" s="203">
        <v>0</v>
      </c>
      <c r="Z13" s="203">
        <v>39.159999999999997</v>
      </c>
      <c r="AA13" s="203">
        <v>1.02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30.46</v>
      </c>
      <c r="AJ13" s="203">
        <v>0</v>
      </c>
      <c r="AK13" s="203">
        <v>19.600000000000001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12.73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13.28</v>
      </c>
      <c r="J14" s="203">
        <v>0.67</v>
      </c>
      <c r="K14" s="203">
        <v>0.11</v>
      </c>
      <c r="L14" s="203">
        <v>200.84</v>
      </c>
      <c r="M14" s="203">
        <v>1.01</v>
      </c>
      <c r="N14" s="203">
        <v>1.33</v>
      </c>
      <c r="O14" s="203">
        <v>0</v>
      </c>
      <c r="P14" s="203">
        <v>1.38</v>
      </c>
      <c r="Q14" s="203">
        <v>0.12</v>
      </c>
      <c r="R14" s="203">
        <v>0.48</v>
      </c>
      <c r="S14" s="203">
        <v>0.3</v>
      </c>
      <c r="T14" s="203">
        <v>0</v>
      </c>
      <c r="U14" s="203">
        <v>1.96</v>
      </c>
      <c r="V14" s="203">
        <v>0.13</v>
      </c>
      <c r="W14" s="203">
        <v>0.51</v>
      </c>
      <c r="X14" s="203">
        <v>1.66</v>
      </c>
      <c r="Y14" s="203">
        <v>0</v>
      </c>
      <c r="Z14" s="203">
        <v>39.159999999999997</v>
      </c>
      <c r="AA14" s="203">
        <v>1.02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30.46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12.73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13.28</v>
      </c>
      <c r="J15" s="203">
        <v>0.67</v>
      </c>
      <c r="K15" s="203">
        <v>0.11</v>
      </c>
      <c r="L15" s="203">
        <v>200.84</v>
      </c>
      <c r="M15" s="203">
        <v>1.01</v>
      </c>
      <c r="N15" s="203">
        <v>1.33</v>
      </c>
      <c r="O15" s="203">
        <v>0</v>
      </c>
      <c r="P15" s="203">
        <v>1.38</v>
      </c>
      <c r="Q15" s="203">
        <v>0.12</v>
      </c>
      <c r="R15" s="203">
        <v>0.48</v>
      </c>
      <c r="S15" s="203">
        <v>0.3</v>
      </c>
      <c r="T15" s="203">
        <v>0</v>
      </c>
      <c r="U15" s="203">
        <v>1.96</v>
      </c>
      <c r="V15" s="203">
        <v>0.13</v>
      </c>
      <c r="W15" s="203">
        <v>0.51</v>
      </c>
      <c r="X15" s="203">
        <v>1.66</v>
      </c>
      <c r="Y15" s="203">
        <v>0</v>
      </c>
      <c r="Z15" s="203">
        <v>39.159999999999997</v>
      </c>
      <c r="AA15" s="203">
        <v>1.02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30.46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12.73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13.28</v>
      </c>
      <c r="J16" s="203">
        <v>0.67</v>
      </c>
      <c r="K16" s="203">
        <v>0.11</v>
      </c>
      <c r="L16" s="203">
        <v>200.84</v>
      </c>
      <c r="M16" s="203">
        <v>1.01</v>
      </c>
      <c r="N16" s="203">
        <v>1.33</v>
      </c>
      <c r="O16" s="203">
        <v>0</v>
      </c>
      <c r="P16" s="203">
        <v>1.38</v>
      </c>
      <c r="Q16" s="203">
        <v>0.12</v>
      </c>
      <c r="R16" s="203">
        <v>0.48</v>
      </c>
      <c r="S16" s="203">
        <v>0.3</v>
      </c>
      <c r="T16" s="203">
        <v>0</v>
      </c>
      <c r="U16" s="203">
        <v>1.96</v>
      </c>
      <c r="V16" s="203">
        <v>0.13</v>
      </c>
      <c r="W16" s="203">
        <v>0.51</v>
      </c>
      <c r="X16" s="203">
        <v>1.66</v>
      </c>
      <c r="Y16" s="203">
        <v>0</v>
      </c>
      <c r="Z16" s="203">
        <v>39.159999999999997</v>
      </c>
      <c r="AA16" s="203">
        <v>1.02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30.46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12.73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13.28</v>
      </c>
      <c r="J17" s="203">
        <v>0.67</v>
      </c>
      <c r="K17" s="203">
        <v>0.11</v>
      </c>
      <c r="L17" s="203">
        <v>200.84</v>
      </c>
      <c r="M17" s="203">
        <v>1.01</v>
      </c>
      <c r="N17" s="203">
        <v>1.33</v>
      </c>
      <c r="O17" s="203">
        <v>0</v>
      </c>
      <c r="P17" s="203">
        <v>1.38</v>
      </c>
      <c r="Q17" s="203">
        <v>0.12</v>
      </c>
      <c r="R17" s="203">
        <v>0.48</v>
      </c>
      <c r="S17" s="203">
        <v>0.3</v>
      </c>
      <c r="T17" s="203">
        <v>0</v>
      </c>
      <c r="U17" s="203">
        <v>1.96</v>
      </c>
      <c r="V17" s="203">
        <v>0.13</v>
      </c>
      <c r="W17" s="203">
        <v>0.51</v>
      </c>
      <c r="X17" s="203">
        <v>1.66</v>
      </c>
      <c r="Y17" s="203">
        <v>0</v>
      </c>
      <c r="Z17" s="203">
        <v>39.159999999999997</v>
      </c>
      <c r="AA17" s="203">
        <v>1.02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30.46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12.73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13.28</v>
      </c>
      <c r="J18" s="203">
        <v>0.67</v>
      </c>
      <c r="K18" s="203">
        <v>0.11</v>
      </c>
      <c r="L18" s="203">
        <v>200.84</v>
      </c>
      <c r="M18" s="203">
        <v>1.01</v>
      </c>
      <c r="N18" s="203">
        <v>1.33</v>
      </c>
      <c r="O18" s="203">
        <v>0</v>
      </c>
      <c r="P18" s="203">
        <v>1.38</v>
      </c>
      <c r="Q18" s="203">
        <v>0.12</v>
      </c>
      <c r="R18" s="203">
        <v>0.48</v>
      </c>
      <c r="S18" s="203">
        <v>0.3</v>
      </c>
      <c r="T18" s="203">
        <v>0</v>
      </c>
      <c r="U18" s="203">
        <v>1.96</v>
      </c>
      <c r="V18" s="203">
        <v>0.13</v>
      </c>
      <c r="W18" s="203">
        <v>0.51</v>
      </c>
      <c r="X18" s="203">
        <v>1.66</v>
      </c>
      <c r="Y18" s="203">
        <v>0</v>
      </c>
      <c r="Z18" s="203">
        <v>39.159999999999997</v>
      </c>
      <c r="AA18" s="203">
        <v>1.02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30.46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12.73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13.28</v>
      </c>
      <c r="J19" s="203">
        <v>0.67</v>
      </c>
      <c r="K19" s="203">
        <v>0.11</v>
      </c>
      <c r="L19" s="203">
        <v>200.84</v>
      </c>
      <c r="M19" s="203">
        <v>1.01</v>
      </c>
      <c r="N19" s="203">
        <v>1.33</v>
      </c>
      <c r="O19" s="203">
        <v>0</v>
      </c>
      <c r="P19" s="203">
        <v>1.38</v>
      </c>
      <c r="Q19" s="203">
        <v>0.12</v>
      </c>
      <c r="R19" s="203">
        <v>0.48</v>
      </c>
      <c r="S19" s="203">
        <v>0.3</v>
      </c>
      <c r="T19" s="203">
        <v>0</v>
      </c>
      <c r="U19" s="203">
        <v>1.96</v>
      </c>
      <c r="V19" s="203">
        <v>0.13</v>
      </c>
      <c r="W19" s="203">
        <v>0.51</v>
      </c>
      <c r="X19" s="203">
        <v>1.66</v>
      </c>
      <c r="Y19" s="203">
        <v>0</v>
      </c>
      <c r="Z19" s="203">
        <v>39.159999999999997</v>
      </c>
      <c r="AA19" s="203">
        <v>1.02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30.46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12.73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13.28</v>
      </c>
      <c r="J20" s="203">
        <v>0.67</v>
      </c>
      <c r="K20" s="203">
        <v>0.11</v>
      </c>
      <c r="L20" s="203">
        <v>200.84</v>
      </c>
      <c r="M20" s="203">
        <v>1.01</v>
      </c>
      <c r="N20" s="203">
        <v>1.33</v>
      </c>
      <c r="O20" s="203">
        <v>0</v>
      </c>
      <c r="P20" s="203">
        <v>1.38</v>
      </c>
      <c r="Q20" s="203">
        <v>0.12</v>
      </c>
      <c r="R20" s="203">
        <v>0.48</v>
      </c>
      <c r="S20" s="203">
        <v>0.3</v>
      </c>
      <c r="T20" s="203">
        <v>0</v>
      </c>
      <c r="U20" s="203">
        <v>1.96</v>
      </c>
      <c r="V20" s="203">
        <v>0.13</v>
      </c>
      <c r="W20" s="203">
        <v>0.51</v>
      </c>
      <c r="X20" s="203">
        <v>1.66</v>
      </c>
      <c r="Y20" s="203">
        <v>0</v>
      </c>
      <c r="Z20" s="203">
        <v>39.159999999999997</v>
      </c>
      <c r="AA20" s="203">
        <v>1.02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30.46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12.73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13.28</v>
      </c>
      <c r="J21" s="203">
        <v>0.67</v>
      </c>
      <c r="K21" s="203">
        <v>0.11</v>
      </c>
      <c r="L21" s="203">
        <v>200.84</v>
      </c>
      <c r="M21" s="203">
        <v>1.01</v>
      </c>
      <c r="N21" s="203">
        <v>1.33</v>
      </c>
      <c r="O21" s="203">
        <v>0</v>
      </c>
      <c r="P21" s="203">
        <v>1.38</v>
      </c>
      <c r="Q21" s="203">
        <v>0.12</v>
      </c>
      <c r="R21" s="203">
        <v>0.48</v>
      </c>
      <c r="S21" s="203">
        <v>0.3</v>
      </c>
      <c r="T21" s="203">
        <v>0</v>
      </c>
      <c r="U21" s="203">
        <v>1.96</v>
      </c>
      <c r="V21" s="203">
        <v>0.13</v>
      </c>
      <c r="W21" s="203">
        <v>0.51</v>
      </c>
      <c r="X21" s="203">
        <v>1.66</v>
      </c>
      <c r="Y21" s="203">
        <v>0</v>
      </c>
      <c r="Z21" s="203">
        <v>39.159999999999997</v>
      </c>
      <c r="AA21" s="203">
        <v>1.02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30.46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12.73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13.28</v>
      </c>
      <c r="J22" s="203">
        <v>0.67</v>
      </c>
      <c r="K22" s="203">
        <v>0.11</v>
      </c>
      <c r="L22" s="203">
        <v>133.41</v>
      </c>
      <c r="M22" s="203">
        <v>1.01</v>
      </c>
      <c r="N22" s="203">
        <v>1.33</v>
      </c>
      <c r="O22" s="203">
        <v>0</v>
      </c>
      <c r="P22" s="203">
        <v>1.38</v>
      </c>
      <c r="Q22" s="203">
        <v>0.12</v>
      </c>
      <c r="R22" s="203">
        <v>0.48</v>
      </c>
      <c r="S22" s="203">
        <v>0.3</v>
      </c>
      <c r="T22" s="203">
        <v>0</v>
      </c>
      <c r="U22" s="203">
        <v>1.96</v>
      </c>
      <c r="V22" s="203">
        <v>0.13</v>
      </c>
      <c r="W22" s="203">
        <v>0.51</v>
      </c>
      <c r="X22" s="203">
        <v>1.66</v>
      </c>
      <c r="Y22" s="203">
        <v>0</v>
      </c>
      <c r="Z22" s="203">
        <v>2.85</v>
      </c>
      <c r="AA22" s="203">
        <v>1.02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30.46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12.73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13.28</v>
      </c>
      <c r="J23" s="203">
        <v>0.67</v>
      </c>
      <c r="K23" s="203">
        <v>0.11</v>
      </c>
      <c r="L23" s="203">
        <v>16.920000000000002</v>
      </c>
      <c r="M23" s="203">
        <v>1.01</v>
      </c>
      <c r="N23" s="203">
        <v>1.33</v>
      </c>
      <c r="O23" s="203">
        <v>0</v>
      </c>
      <c r="P23" s="203">
        <v>1.38</v>
      </c>
      <c r="Q23" s="203">
        <v>0.12</v>
      </c>
      <c r="R23" s="203">
        <v>0.48</v>
      </c>
      <c r="S23" s="203">
        <v>0.3</v>
      </c>
      <c r="T23" s="203">
        <v>0</v>
      </c>
      <c r="U23" s="203">
        <v>1.96</v>
      </c>
      <c r="V23" s="203">
        <v>0.13</v>
      </c>
      <c r="W23" s="203">
        <v>0.51</v>
      </c>
      <c r="X23" s="203">
        <v>1.66</v>
      </c>
      <c r="Y23" s="203">
        <v>0</v>
      </c>
      <c r="Z23" s="203">
        <v>2.85</v>
      </c>
      <c r="AA23" s="203">
        <v>1.02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30.27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12.73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13.28</v>
      </c>
      <c r="J24" s="203">
        <v>0.67</v>
      </c>
      <c r="K24" s="203">
        <v>0.11</v>
      </c>
      <c r="L24" s="203">
        <v>16.920000000000002</v>
      </c>
      <c r="M24" s="203">
        <v>1.01</v>
      </c>
      <c r="N24" s="203">
        <v>1.33</v>
      </c>
      <c r="O24" s="203">
        <v>0</v>
      </c>
      <c r="P24" s="203">
        <v>1.38</v>
      </c>
      <c r="Q24" s="203">
        <v>0.12</v>
      </c>
      <c r="R24" s="203">
        <v>0.48</v>
      </c>
      <c r="S24" s="203">
        <v>0.3</v>
      </c>
      <c r="T24" s="203">
        <v>0</v>
      </c>
      <c r="U24" s="203">
        <v>1.96</v>
      </c>
      <c r="V24" s="203">
        <v>0.13</v>
      </c>
      <c r="W24" s="203">
        <v>0.51</v>
      </c>
      <c r="X24" s="203">
        <v>1.66</v>
      </c>
      <c r="Y24" s="203">
        <v>0</v>
      </c>
      <c r="Z24" s="203">
        <v>2.85</v>
      </c>
      <c r="AA24" s="203">
        <v>1.02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30.27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12.73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13.28</v>
      </c>
      <c r="J25" s="203">
        <v>0.67</v>
      </c>
      <c r="K25" s="203">
        <v>0.11</v>
      </c>
      <c r="L25" s="203">
        <v>16.920000000000002</v>
      </c>
      <c r="M25" s="203">
        <v>1.01</v>
      </c>
      <c r="N25" s="203">
        <v>1.33</v>
      </c>
      <c r="O25" s="203">
        <v>0</v>
      </c>
      <c r="P25" s="203">
        <v>1.38</v>
      </c>
      <c r="Q25" s="203">
        <v>0.12</v>
      </c>
      <c r="R25" s="203">
        <v>0.48</v>
      </c>
      <c r="S25" s="203">
        <v>0.3</v>
      </c>
      <c r="T25" s="203">
        <v>0</v>
      </c>
      <c r="U25" s="203">
        <v>1.96</v>
      </c>
      <c r="V25" s="203">
        <v>0.13</v>
      </c>
      <c r="W25" s="203">
        <v>0.51</v>
      </c>
      <c r="X25" s="203">
        <v>1.66</v>
      </c>
      <c r="Y25" s="203">
        <v>0</v>
      </c>
      <c r="Z25" s="203">
        <v>2.85</v>
      </c>
      <c r="AA25" s="203">
        <v>1.02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29.88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12.73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13.28</v>
      </c>
      <c r="J26" s="203">
        <v>0.67</v>
      </c>
      <c r="K26" s="203">
        <v>0.11</v>
      </c>
      <c r="L26" s="203">
        <v>16.920000000000002</v>
      </c>
      <c r="M26" s="203">
        <v>1.01</v>
      </c>
      <c r="N26" s="203">
        <v>1.33</v>
      </c>
      <c r="O26" s="203">
        <v>0</v>
      </c>
      <c r="P26" s="203">
        <v>1.38</v>
      </c>
      <c r="Q26" s="203">
        <v>0.12</v>
      </c>
      <c r="R26" s="203">
        <v>0.48</v>
      </c>
      <c r="S26" s="203">
        <v>0.3</v>
      </c>
      <c r="T26" s="203">
        <v>0</v>
      </c>
      <c r="U26" s="203">
        <v>1.96</v>
      </c>
      <c r="V26" s="203">
        <v>0.13</v>
      </c>
      <c r="W26" s="203">
        <v>0.51</v>
      </c>
      <c r="X26" s="203">
        <v>1.66</v>
      </c>
      <c r="Y26" s="203">
        <v>0</v>
      </c>
      <c r="Z26" s="203">
        <v>2.85</v>
      </c>
      <c r="AA26" s="203">
        <v>1.02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29.88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9.83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13.28</v>
      </c>
      <c r="J27" s="203">
        <v>0.67</v>
      </c>
      <c r="K27" s="203">
        <v>0.11</v>
      </c>
      <c r="L27" s="203">
        <v>133.41</v>
      </c>
      <c r="M27" s="203">
        <v>1.01</v>
      </c>
      <c r="N27" s="203">
        <v>1.33</v>
      </c>
      <c r="O27" s="203">
        <v>0</v>
      </c>
      <c r="P27" s="203">
        <v>1.38</v>
      </c>
      <c r="Q27" s="203">
        <v>0.12</v>
      </c>
      <c r="R27" s="203">
        <v>0.48</v>
      </c>
      <c r="S27" s="203">
        <v>0.3</v>
      </c>
      <c r="T27" s="203">
        <v>0</v>
      </c>
      <c r="U27" s="203">
        <v>1.96</v>
      </c>
      <c r="V27" s="203">
        <v>0.13</v>
      </c>
      <c r="W27" s="203">
        <v>0.51</v>
      </c>
      <c r="X27" s="203">
        <v>1.66</v>
      </c>
      <c r="Y27" s="203">
        <v>0</v>
      </c>
      <c r="Z27" s="203">
        <v>39.159999999999997</v>
      </c>
      <c r="AA27" s="203">
        <v>1.02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29.88</v>
      </c>
      <c r="AJ27" s="203">
        <v>0</v>
      </c>
      <c r="AK27" s="203">
        <v>19.600000000000001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9.83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13.28</v>
      </c>
      <c r="J28" s="203">
        <v>0.67</v>
      </c>
      <c r="K28" s="203">
        <v>0.11</v>
      </c>
      <c r="L28" s="203">
        <v>16.920000000000002</v>
      </c>
      <c r="M28" s="203">
        <v>1.01</v>
      </c>
      <c r="N28" s="203">
        <v>1.33</v>
      </c>
      <c r="O28" s="203">
        <v>0</v>
      </c>
      <c r="P28" s="203">
        <v>1.38</v>
      </c>
      <c r="Q28" s="203">
        <v>0.12</v>
      </c>
      <c r="R28" s="203">
        <v>0.48</v>
      </c>
      <c r="S28" s="203">
        <v>0.3</v>
      </c>
      <c r="T28" s="203">
        <v>0</v>
      </c>
      <c r="U28" s="203">
        <v>1.96</v>
      </c>
      <c r="V28" s="203">
        <v>0.13</v>
      </c>
      <c r="W28" s="203">
        <v>0.51</v>
      </c>
      <c r="X28" s="203">
        <v>1.66</v>
      </c>
      <c r="Y28" s="203">
        <v>0</v>
      </c>
      <c r="Z28" s="203">
        <v>2.85</v>
      </c>
      <c r="AA28" s="203">
        <v>1.02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29.88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9.83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13.28</v>
      </c>
      <c r="J29" s="203">
        <v>0.67</v>
      </c>
      <c r="K29" s="203">
        <v>0.11</v>
      </c>
      <c r="L29" s="203">
        <v>16.920000000000002</v>
      </c>
      <c r="M29" s="203">
        <v>1.01</v>
      </c>
      <c r="N29" s="203">
        <v>1.33</v>
      </c>
      <c r="O29" s="203">
        <v>0</v>
      </c>
      <c r="P29" s="203">
        <v>1.38</v>
      </c>
      <c r="Q29" s="203">
        <v>0.12</v>
      </c>
      <c r="R29" s="203">
        <v>0.48</v>
      </c>
      <c r="S29" s="203">
        <v>0.3</v>
      </c>
      <c r="T29" s="203">
        <v>0</v>
      </c>
      <c r="U29" s="203">
        <v>1.96</v>
      </c>
      <c r="V29" s="203">
        <v>0.13</v>
      </c>
      <c r="W29" s="203">
        <v>0.51</v>
      </c>
      <c r="X29" s="203">
        <v>1.66</v>
      </c>
      <c r="Y29" s="203">
        <v>0</v>
      </c>
      <c r="Z29" s="203">
        <v>2.85</v>
      </c>
      <c r="AA29" s="203">
        <v>1.02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29.88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9.83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13.28</v>
      </c>
      <c r="J30" s="203">
        <v>0.67</v>
      </c>
      <c r="K30" s="203">
        <v>0.11</v>
      </c>
      <c r="L30" s="203">
        <v>16.920000000000002</v>
      </c>
      <c r="M30" s="203">
        <v>1.01</v>
      </c>
      <c r="N30" s="203">
        <v>1.33</v>
      </c>
      <c r="O30" s="203">
        <v>0</v>
      </c>
      <c r="P30" s="203">
        <v>1.38</v>
      </c>
      <c r="Q30" s="203">
        <v>0.12</v>
      </c>
      <c r="R30" s="203">
        <v>0.48</v>
      </c>
      <c r="S30" s="203">
        <v>0.3</v>
      </c>
      <c r="T30" s="203">
        <v>0</v>
      </c>
      <c r="U30" s="203">
        <v>1.96</v>
      </c>
      <c r="V30" s="203">
        <v>0.13</v>
      </c>
      <c r="W30" s="203">
        <v>0.51</v>
      </c>
      <c r="X30" s="203">
        <v>1.66</v>
      </c>
      <c r="Y30" s="203">
        <v>0</v>
      </c>
      <c r="Z30" s="203">
        <v>6.28</v>
      </c>
      <c r="AA30" s="203">
        <v>1.02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29.88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9.83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13.28</v>
      </c>
      <c r="J31" s="203">
        <v>0.67</v>
      </c>
      <c r="K31" s="203">
        <v>0.11</v>
      </c>
      <c r="L31" s="203">
        <v>16.920000000000002</v>
      </c>
      <c r="M31" s="203">
        <v>1.01</v>
      </c>
      <c r="N31" s="203">
        <v>1.33</v>
      </c>
      <c r="O31" s="203">
        <v>0</v>
      </c>
      <c r="P31" s="203">
        <v>1.38</v>
      </c>
      <c r="Q31" s="203">
        <v>0.12</v>
      </c>
      <c r="R31" s="203">
        <v>0.48</v>
      </c>
      <c r="S31" s="203">
        <v>0.3</v>
      </c>
      <c r="T31" s="203">
        <v>0</v>
      </c>
      <c r="U31" s="203">
        <v>1.96</v>
      </c>
      <c r="V31" s="203">
        <v>0.13</v>
      </c>
      <c r="W31" s="203">
        <v>0.51</v>
      </c>
      <c r="X31" s="203">
        <v>1.66</v>
      </c>
      <c r="Y31" s="203">
        <v>0</v>
      </c>
      <c r="Z31" s="203">
        <v>2.85</v>
      </c>
      <c r="AA31" s="203">
        <v>1.02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29.88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9.83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13.28</v>
      </c>
      <c r="J32" s="203">
        <v>0.67</v>
      </c>
      <c r="K32" s="203">
        <v>0.11</v>
      </c>
      <c r="L32" s="203">
        <v>16.920000000000002</v>
      </c>
      <c r="M32" s="203">
        <v>1.01</v>
      </c>
      <c r="N32" s="203">
        <v>1.33</v>
      </c>
      <c r="O32" s="203">
        <v>0</v>
      </c>
      <c r="P32" s="203">
        <v>1.38</v>
      </c>
      <c r="Q32" s="203">
        <v>0.12</v>
      </c>
      <c r="R32" s="203">
        <v>0.48</v>
      </c>
      <c r="S32" s="203">
        <v>0.3</v>
      </c>
      <c r="T32" s="203">
        <v>0</v>
      </c>
      <c r="U32" s="203">
        <v>1.96</v>
      </c>
      <c r="V32" s="203">
        <v>0.13</v>
      </c>
      <c r="W32" s="203">
        <v>0.51</v>
      </c>
      <c r="X32" s="203">
        <v>1.66</v>
      </c>
      <c r="Y32" s="203">
        <v>0</v>
      </c>
      <c r="Z32" s="203">
        <v>2.85</v>
      </c>
      <c r="AA32" s="203">
        <v>1.02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29.88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9.83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13.28</v>
      </c>
      <c r="J33" s="203">
        <v>0.67</v>
      </c>
      <c r="K33" s="203">
        <v>0.11</v>
      </c>
      <c r="L33" s="203">
        <v>16.920000000000002</v>
      </c>
      <c r="M33" s="203">
        <v>1.01</v>
      </c>
      <c r="N33" s="203">
        <v>1.33</v>
      </c>
      <c r="O33" s="203">
        <v>0</v>
      </c>
      <c r="P33" s="203">
        <v>1.38</v>
      </c>
      <c r="Q33" s="203">
        <v>0.12</v>
      </c>
      <c r="R33" s="203">
        <v>0.48</v>
      </c>
      <c r="S33" s="203">
        <v>0.3</v>
      </c>
      <c r="T33" s="203">
        <v>0</v>
      </c>
      <c r="U33" s="203">
        <v>1.96</v>
      </c>
      <c r="V33" s="203">
        <v>0.13</v>
      </c>
      <c r="W33" s="203">
        <v>0.51</v>
      </c>
      <c r="X33" s="203">
        <v>1.66</v>
      </c>
      <c r="Y33" s="203">
        <v>0</v>
      </c>
      <c r="Z33" s="203">
        <v>2.85</v>
      </c>
      <c r="AA33" s="203">
        <v>1.02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29.88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9.83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13.28</v>
      </c>
      <c r="J34" s="203">
        <v>0.67</v>
      </c>
      <c r="K34" s="203">
        <v>0.11</v>
      </c>
      <c r="L34" s="203">
        <v>133.41</v>
      </c>
      <c r="M34" s="203">
        <v>1.01</v>
      </c>
      <c r="N34" s="203">
        <v>1.33</v>
      </c>
      <c r="O34" s="203">
        <v>0</v>
      </c>
      <c r="P34" s="203">
        <v>1.38</v>
      </c>
      <c r="Q34" s="203">
        <v>0.12</v>
      </c>
      <c r="R34" s="203">
        <v>0.48</v>
      </c>
      <c r="S34" s="203">
        <v>0.3</v>
      </c>
      <c r="T34" s="203">
        <v>0</v>
      </c>
      <c r="U34" s="203">
        <v>1.96</v>
      </c>
      <c r="V34" s="203">
        <v>0.13</v>
      </c>
      <c r="W34" s="203">
        <v>0.51</v>
      </c>
      <c r="X34" s="203">
        <v>1.66</v>
      </c>
      <c r="Y34" s="203">
        <v>0</v>
      </c>
      <c r="Z34" s="203">
        <v>39.159999999999997</v>
      </c>
      <c r="AA34" s="203">
        <v>1.02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29.88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9.83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13.28</v>
      </c>
      <c r="J35" s="203">
        <v>0.67</v>
      </c>
      <c r="K35" s="203">
        <v>0.11</v>
      </c>
      <c r="L35" s="203">
        <v>200.84</v>
      </c>
      <c r="M35" s="203">
        <v>1.01</v>
      </c>
      <c r="N35" s="203">
        <v>1.33</v>
      </c>
      <c r="O35" s="203">
        <v>0</v>
      </c>
      <c r="P35" s="203">
        <v>1.38</v>
      </c>
      <c r="Q35" s="203">
        <v>0.12</v>
      </c>
      <c r="R35" s="203">
        <v>0.48</v>
      </c>
      <c r="S35" s="203">
        <v>0.3</v>
      </c>
      <c r="T35" s="203">
        <v>0</v>
      </c>
      <c r="U35" s="203">
        <v>1.96</v>
      </c>
      <c r="V35" s="203">
        <v>0.13</v>
      </c>
      <c r="W35" s="203">
        <v>0.51</v>
      </c>
      <c r="X35" s="203">
        <v>1.66</v>
      </c>
      <c r="Y35" s="203">
        <v>0</v>
      </c>
      <c r="Z35" s="203">
        <v>39.159999999999997</v>
      </c>
      <c r="AA35" s="203">
        <v>1.02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30.08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9.83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13.28</v>
      </c>
      <c r="J36" s="203">
        <v>0.67</v>
      </c>
      <c r="K36" s="203">
        <v>0.11</v>
      </c>
      <c r="L36" s="203">
        <v>200.84</v>
      </c>
      <c r="M36" s="203">
        <v>1.01</v>
      </c>
      <c r="N36" s="203">
        <v>1.33</v>
      </c>
      <c r="O36" s="203">
        <v>0</v>
      </c>
      <c r="P36" s="203">
        <v>1.38</v>
      </c>
      <c r="Q36" s="203">
        <v>0.12</v>
      </c>
      <c r="R36" s="203">
        <v>0.48</v>
      </c>
      <c r="S36" s="203">
        <v>0.3</v>
      </c>
      <c r="T36" s="203">
        <v>0</v>
      </c>
      <c r="U36" s="203">
        <v>1.96</v>
      </c>
      <c r="V36" s="203">
        <v>0.13</v>
      </c>
      <c r="W36" s="203">
        <v>0.51</v>
      </c>
      <c r="X36" s="203">
        <v>1.66</v>
      </c>
      <c r="Y36" s="203">
        <v>0</v>
      </c>
      <c r="Z36" s="203">
        <v>39.159999999999997</v>
      </c>
      <c r="AA36" s="203">
        <v>1.02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30.08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9.83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13.28</v>
      </c>
      <c r="J37" s="203">
        <v>0.67</v>
      </c>
      <c r="K37" s="203">
        <v>0.11</v>
      </c>
      <c r="L37" s="203">
        <v>152.68</v>
      </c>
      <c r="M37" s="203">
        <v>1.01</v>
      </c>
      <c r="N37" s="203">
        <v>1.33</v>
      </c>
      <c r="O37" s="203">
        <v>0</v>
      </c>
      <c r="P37" s="203">
        <v>1.38</v>
      </c>
      <c r="Q37" s="203">
        <v>0.12</v>
      </c>
      <c r="R37" s="203">
        <v>0.48</v>
      </c>
      <c r="S37" s="203">
        <v>0.3</v>
      </c>
      <c r="T37" s="203">
        <v>0</v>
      </c>
      <c r="U37" s="203">
        <v>1.96</v>
      </c>
      <c r="V37" s="203">
        <v>0.13</v>
      </c>
      <c r="W37" s="203">
        <v>0.51</v>
      </c>
      <c r="X37" s="203">
        <v>1.66</v>
      </c>
      <c r="Y37" s="203">
        <v>0</v>
      </c>
      <c r="Z37" s="203">
        <v>40.340000000000003</v>
      </c>
      <c r="AA37" s="203">
        <v>1.02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30.08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9.83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13.28</v>
      </c>
      <c r="J38" s="203">
        <v>0.67</v>
      </c>
      <c r="K38" s="203">
        <v>0.11</v>
      </c>
      <c r="L38" s="203">
        <v>152.68</v>
      </c>
      <c r="M38" s="203">
        <v>1.01</v>
      </c>
      <c r="N38" s="203">
        <v>1.33</v>
      </c>
      <c r="O38" s="203">
        <v>0</v>
      </c>
      <c r="P38" s="203">
        <v>1.38</v>
      </c>
      <c r="Q38" s="203">
        <v>0.12</v>
      </c>
      <c r="R38" s="203">
        <v>0.48</v>
      </c>
      <c r="S38" s="203">
        <v>0.3</v>
      </c>
      <c r="T38" s="203">
        <v>0</v>
      </c>
      <c r="U38" s="203">
        <v>1.96</v>
      </c>
      <c r="V38" s="203">
        <v>0.13</v>
      </c>
      <c r="W38" s="203">
        <v>0.51</v>
      </c>
      <c r="X38" s="203">
        <v>1.66</v>
      </c>
      <c r="Y38" s="203">
        <v>0</v>
      </c>
      <c r="Z38" s="203">
        <v>40.340000000000003</v>
      </c>
      <c r="AA38" s="203">
        <v>1.02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30.08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9.83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13.28</v>
      </c>
      <c r="J39" s="203">
        <v>0.67</v>
      </c>
      <c r="K39" s="203">
        <v>0.11</v>
      </c>
      <c r="L39" s="203">
        <v>200.84</v>
      </c>
      <c r="M39" s="203">
        <v>1.01</v>
      </c>
      <c r="N39" s="203">
        <v>1.33</v>
      </c>
      <c r="O39" s="203">
        <v>0</v>
      </c>
      <c r="P39" s="203">
        <v>1.38</v>
      </c>
      <c r="Q39" s="203">
        <v>0.12</v>
      </c>
      <c r="R39" s="203">
        <v>0.48</v>
      </c>
      <c r="S39" s="203">
        <v>0.3</v>
      </c>
      <c r="T39" s="203">
        <v>0</v>
      </c>
      <c r="U39" s="203">
        <v>1.96</v>
      </c>
      <c r="V39" s="203">
        <v>0.13</v>
      </c>
      <c r="W39" s="203">
        <v>0.51</v>
      </c>
      <c r="X39" s="203">
        <v>1.66</v>
      </c>
      <c r="Y39" s="203">
        <v>0</v>
      </c>
      <c r="Z39" s="203">
        <v>2.85</v>
      </c>
      <c r="AA39" s="203">
        <v>1.02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30.27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9.83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13.28</v>
      </c>
      <c r="J40" s="203">
        <v>0.67</v>
      </c>
      <c r="K40" s="203">
        <v>0.11</v>
      </c>
      <c r="L40" s="203">
        <v>171.94</v>
      </c>
      <c r="M40" s="203">
        <v>1.01</v>
      </c>
      <c r="N40" s="203">
        <v>1.33</v>
      </c>
      <c r="O40" s="203">
        <v>0</v>
      </c>
      <c r="P40" s="203">
        <v>1.38</v>
      </c>
      <c r="Q40" s="203">
        <v>0.12</v>
      </c>
      <c r="R40" s="203">
        <v>0.48</v>
      </c>
      <c r="S40" s="203">
        <v>0.3</v>
      </c>
      <c r="T40" s="203">
        <v>0</v>
      </c>
      <c r="U40" s="203">
        <v>1.96</v>
      </c>
      <c r="V40" s="203">
        <v>0.13</v>
      </c>
      <c r="W40" s="203">
        <v>0.51</v>
      </c>
      <c r="X40" s="203">
        <v>1.66</v>
      </c>
      <c r="Y40" s="203">
        <v>0</v>
      </c>
      <c r="Z40" s="203">
        <v>2.85</v>
      </c>
      <c r="AA40" s="203">
        <v>1.02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30.27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9.83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13.28</v>
      </c>
      <c r="J41" s="203">
        <v>0.67</v>
      </c>
      <c r="K41" s="203">
        <v>0.11</v>
      </c>
      <c r="L41" s="203">
        <v>171.94</v>
      </c>
      <c r="M41" s="203">
        <v>1.01</v>
      </c>
      <c r="N41" s="203">
        <v>1.33</v>
      </c>
      <c r="O41" s="203">
        <v>0</v>
      </c>
      <c r="P41" s="203">
        <v>1.38</v>
      </c>
      <c r="Q41" s="203">
        <v>0.12</v>
      </c>
      <c r="R41" s="203">
        <v>0.48</v>
      </c>
      <c r="S41" s="203">
        <v>0.3</v>
      </c>
      <c r="T41" s="203">
        <v>0</v>
      </c>
      <c r="U41" s="203">
        <v>1.96</v>
      </c>
      <c r="V41" s="203">
        <v>0.13</v>
      </c>
      <c r="W41" s="203">
        <v>0.51</v>
      </c>
      <c r="X41" s="203">
        <v>1.66</v>
      </c>
      <c r="Y41" s="203">
        <v>0</v>
      </c>
      <c r="Z41" s="203">
        <v>2.85</v>
      </c>
      <c r="AA41" s="203">
        <v>1.02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30.27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9.83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13.28</v>
      </c>
      <c r="J42" s="203">
        <v>0.67</v>
      </c>
      <c r="K42" s="203">
        <v>0.11</v>
      </c>
      <c r="L42" s="203">
        <v>200.83</v>
      </c>
      <c r="M42" s="203">
        <v>1.01</v>
      </c>
      <c r="N42" s="203">
        <v>1.33</v>
      </c>
      <c r="O42" s="203">
        <v>0</v>
      </c>
      <c r="P42" s="203">
        <v>1.38</v>
      </c>
      <c r="Q42" s="203">
        <v>0.12</v>
      </c>
      <c r="R42" s="203">
        <v>0.48</v>
      </c>
      <c r="S42" s="203">
        <v>0.3</v>
      </c>
      <c r="T42" s="203">
        <v>0</v>
      </c>
      <c r="U42" s="203">
        <v>1.96</v>
      </c>
      <c r="V42" s="203">
        <v>0.13</v>
      </c>
      <c r="W42" s="203">
        <v>0.51</v>
      </c>
      <c r="X42" s="203">
        <v>1.66</v>
      </c>
      <c r="Y42" s="203">
        <v>0</v>
      </c>
      <c r="Z42" s="203">
        <v>2.85</v>
      </c>
      <c r="AA42" s="203">
        <v>1.02</v>
      </c>
      <c r="AB42" s="203">
        <v>0</v>
      </c>
      <c r="AC42" s="203">
        <v>14.92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32.82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9.83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13.28</v>
      </c>
      <c r="J43" s="203">
        <v>0.67</v>
      </c>
      <c r="K43" s="203">
        <v>0.11</v>
      </c>
      <c r="L43" s="203">
        <v>171.94</v>
      </c>
      <c r="M43" s="203">
        <v>1.01</v>
      </c>
      <c r="N43" s="203">
        <v>1.33</v>
      </c>
      <c r="O43" s="203">
        <v>0</v>
      </c>
      <c r="P43" s="203">
        <v>1.38</v>
      </c>
      <c r="Q43" s="203">
        <v>0.12</v>
      </c>
      <c r="R43" s="203">
        <v>0.48</v>
      </c>
      <c r="S43" s="203">
        <v>0.3</v>
      </c>
      <c r="T43" s="203">
        <v>0</v>
      </c>
      <c r="U43" s="203">
        <v>1.96</v>
      </c>
      <c r="V43" s="203">
        <v>0.13</v>
      </c>
      <c r="W43" s="203">
        <v>0.51</v>
      </c>
      <c r="X43" s="203">
        <v>1.66</v>
      </c>
      <c r="Y43" s="203">
        <v>0</v>
      </c>
      <c r="Z43" s="203">
        <v>2.85</v>
      </c>
      <c r="AA43" s="203">
        <v>1.02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29.34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9.83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13.28</v>
      </c>
      <c r="J44" s="203">
        <v>0.67</v>
      </c>
      <c r="K44" s="203">
        <v>0.11</v>
      </c>
      <c r="L44" s="203">
        <v>200.84</v>
      </c>
      <c r="M44" s="203">
        <v>1.01</v>
      </c>
      <c r="N44" s="203">
        <v>1.33</v>
      </c>
      <c r="O44" s="203">
        <v>0</v>
      </c>
      <c r="P44" s="203">
        <v>1.38</v>
      </c>
      <c r="Q44" s="203">
        <v>1.42</v>
      </c>
      <c r="R44" s="203">
        <v>10.119999999999999</v>
      </c>
      <c r="S44" s="203">
        <v>6.17</v>
      </c>
      <c r="T44" s="203">
        <v>0</v>
      </c>
      <c r="U44" s="203">
        <v>1.96</v>
      </c>
      <c r="V44" s="203">
        <v>0.13</v>
      </c>
      <c r="W44" s="203">
        <v>0.51</v>
      </c>
      <c r="X44" s="203">
        <v>1.66</v>
      </c>
      <c r="Y44" s="203">
        <v>0</v>
      </c>
      <c r="Z44" s="203">
        <v>2.85</v>
      </c>
      <c r="AA44" s="203">
        <v>1.02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29.34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9.83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13.28</v>
      </c>
      <c r="J45" s="203">
        <v>0.67</v>
      </c>
      <c r="K45" s="203">
        <v>0.11</v>
      </c>
      <c r="L45" s="203">
        <v>200.84</v>
      </c>
      <c r="M45" s="203">
        <v>1.01</v>
      </c>
      <c r="N45" s="203">
        <v>1.33</v>
      </c>
      <c r="O45" s="203">
        <v>0</v>
      </c>
      <c r="P45" s="203">
        <v>1.38</v>
      </c>
      <c r="Q45" s="203">
        <v>1.42</v>
      </c>
      <c r="R45" s="203">
        <v>10.119999999999999</v>
      </c>
      <c r="S45" s="203">
        <v>6.17</v>
      </c>
      <c r="T45" s="203">
        <v>0</v>
      </c>
      <c r="U45" s="203">
        <v>1.96</v>
      </c>
      <c r="V45" s="203">
        <v>0.13</v>
      </c>
      <c r="W45" s="203">
        <v>0.51</v>
      </c>
      <c r="X45" s="203">
        <v>1.66</v>
      </c>
      <c r="Y45" s="203">
        <v>0</v>
      </c>
      <c r="Z45" s="203">
        <v>2.85</v>
      </c>
      <c r="AA45" s="203">
        <v>1.02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29.34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9.83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13.28</v>
      </c>
      <c r="J46" s="203">
        <v>0.67</v>
      </c>
      <c r="K46" s="203">
        <v>0.11</v>
      </c>
      <c r="L46" s="203">
        <v>200.84</v>
      </c>
      <c r="M46" s="203">
        <v>1.01</v>
      </c>
      <c r="N46" s="203">
        <v>1.33</v>
      </c>
      <c r="O46" s="203">
        <v>0</v>
      </c>
      <c r="P46" s="203">
        <v>1.38</v>
      </c>
      <c r="Q46" s="203">
        <v>1.42</v>
      </c>
      <c r="R46" s="203">
        <v>10.119999999999999</v>
      </c>
      <c r="S46" s="203">
        <v>6.17</v>
      </c>
      <c r="T46" s="203">
        <v>0</v>
      </c>
      <c r="U46" s="203">
        <v>1.96</v>
      </c>
      <c r="V46" s="203">
        <v>0.13</v>
      </c>
      <c r="W46" s="203">
        <v>0.51</v>
      </c>
      <c r="X46" s="203">
        <v>1.66</v>
      </c>
      <c r="Y46" s="203">
        <v>0</v>
      </c>
      <c r="Z46" s="203">
        <v>2.85</v>
      </c>
      <c r="AA46" s="203">
        <v>1.02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29.34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9.83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13.28</v>
      </c>
      <c r="J47" s="203">
        <v>0.67</v>
      </c>
      <c r="K47" s="203">
        <v>0.11</v>
      </c>
      <c r="L47" s="203">
        <v>200.83</v>
      </c>
      <c r="M47" s="203">
        <v>1.01</v>
      </c>
      <c r="N47" s="203">
        <v>1.33</v>
      </c>
      <c r="O47" s="203">
        <v>0</v>
      </c>
      <c r="P47" s="203">
        <v>1.38</v>
      </c>
      <c r="Q47" s="203">
        <v>1.42</v>
      </c>
      <c r="R47" s="203">
        <v>10.119999999999999</v>
      </c>
      <c r="S47" s="203">
        <v>6.17</v>
      </c>
      <c r="T47" s="203">
        <v>0</v>
      </c>
      <c r="U47" s="203">
        <v>1.96</v>
      </c>
      <c r="V47" s="203">
        <v>0.13</v>
      </c>
      <c r="W47" s="203">
        <v>0.51</v>
      </c>
      <c r="X47" s="203">
        <v>1.66</v>
      </c>
      <c r="Y47" s="203">
        <v>0</v>
      </c>
      <c r="Z47" s="203">
        <v>2.4500000000000002</v>
      </c>
      <c r="AA47" s="203">
        <v>1.02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29.34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9.83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13.28</v>
      </c>
      <c r="J48" s="203">
        <v>0.67</v>
      </c>
      <c r="K48" s="203">
        <v>0.11</v>
      </c>
      <c r="L48" s="203">
        <v>200.83</v>
      </c>
      <c r="M48" s="203">
        <v>1.01</v>
      </c>
      <c r="N48" s="203">
        <v>1.33</v>
      </c>
      <c r="O48" s="203">
        <v>0</v>
      </c>
      <c r="P48" s="203">
        <v>1.38</v>
      </c>
      <c r="Q48" s="203">
        <v>1.42</v>
      </c>
      <c r="R48" s="203">
        <v>10.119999999999999</v>
      </c>
      <c r="S48" s="203">
        <v>6.17</v>
      </c>
      <c r="T48" s="203">
        <v>0</v>
      </c>
      <c r="U48" s="203">
        <v>1.96</v>
      </c>
      <c r="V48" s="203">
        <v>0.13</v>
      </c>
      <c r="W48" s="203">
        <v>0.51</v>
      </c>
      <c r="X48" s="203">
        <v>1.66</v>
      </c>
      <c r="Y48" s="203">
        <v>0</v>
      </c>
      <c r="Z48" s="203">
        <v>2.4500000000000002</v>
      </c>
      <c r="AA48" s="203">
        <v>1.02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29.34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9.83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13.28</v>
      </c>
      <c r="J49" s="203">
        <v>0.67</v>
      </c>
      <c r="K49" s="203">
        <v>0.11</v>
      </c>
      <c r="L49" s="203">
        <v>200.83</v>
      </c>
      <c r="M49" s="203">
        <v>1.01</v>
      </c>
      <c r="N49" s="203">
        <v>1.33</v>
      </c>
      <c r="O49" s="203">
        <v>0</v>
      </c>
      <c r="P49" s="203">
        <v>1.38</v>
      </c>
      <c r="Q49" s="203">
        <v>0.12</v>
      </c>
      <c r="R49" s="203">
        <v>0.48</v>
      </c>
      <c r="S49" s="203">
        <v>0.3</v>
      </c>
      <c r="T49" s="203">
        <v>0</v>
      </c>
      <c r="U49" s="203">
        <v>1.96</v>
      </c>
      <c r="V49" s="203">
        <v>0.13</v>
      </c>
      <c r="W49" s="203">
        <v>0.51</v>
      </c>
      <c r="X49" s="203">
        <v>1.66</v>
      </c>
      <c r="Y49" s="203">
        <v>0</v>
      </c>
      <c r="Z49" s="203">
        <v>2.4500000000000002</v>
      </c>
      <c r="AA49" s="203">
        <v>1.02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29.34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9.83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13.28</v>
      </c>
      <c r="J50" s="203">
        <v>0.67</v>
      </c>
      <c r="K50" s="203">
        <v>0.11</v>
      </c>
      <c r="L50" s="203">
        <v>200.83</v>
      </c>
      <c r="M50" s="203">
        <v>1.01</v>
      </c>
      <c r="N50" s="203">
        <v>1.33</v>
      </c>
      <c r="O50" s="203">
        <v>0</v>
      </c>
      <c r="P50" s="203">
        <v>1.38</v>
      </c>
      <c r="Q50" s="203">
        <v>0.12</v>
      </c>
      <c r="R50" s="203">
        <v>0.48</v>
      </c>
      <c r="S50" s="203">
        <v>0.3</v>
      </c>
      <c r="T50" s="203">
        <v>0</v>
      </c>
      <c r="U50" s="203">
        <v>1.96</v>
      </c>
      <c r="V50" s="203">
        <v>0.13</v>
      </c>
      <c r="W50" s="203">
        <v>0.51</v>
      </c>
      <c r="X50" s="203">
        <v>1.66</v>
      </c>
      <c r="Y50" s="203">
        <v>0</v>
      </c>
      <c r="Z50" s="203">
        <v>2.4500000000000002</v>
      </c>
      <c r="AA50" s="203">
        <v>1.02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29.34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9.83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13.28</v>
      </c>
      <c r="J51" s="203">
        <v>0.67</v>
      </c>
      <c r="K51" s="203">
        <v>0.11</v>
      </c>
      <c r="L51" s="203">
        <v>200.84</v>
      </c>
      <c r="M51" s="203">
        <v>1.01</v>
      </c>
      <c r="N51" s="203">
        <v>1.33</v>
      </c>
      <c r="O51" s="203">
        <v>0</v>
      </c>
      <c r="P51" s="203">
        <v>1.38</v>
      </c>
      <c r="Q51" s="203">
        <v>1.42</v>
      </c>
      <c r="R51" s="203">
        <v>10.119999999999999</v>
      </c>
      <c r="S51" s="203">
        <v>6.17</v>
      </c>
      <c r="T51" s="203">
        <v>0</v>
      </c>
      <c r="U51" s="203">
        <v>1.96</v>
      </c>
      <c r="V51" s="203">
        <v>0.13</v>
      </c>
      <c r="W51" s="203">
        <v>0.51</v>
      </c>
      <c r="X51" s="203">
        <v>1.66</v>
      </c>
      <c r="Y51" s="203">
        <v>0</v>
      </c>
      <c r="Z51" s="203">
        <v>2.85</v>
      </c>
      <c r="AA51" s="203">
        <v>1.02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29.34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9.83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13.28</v>
      </c>
      <c r="J52" s="203">
        <v>0.67</v>
      </c>
      <c r="K52" s="203">
        <v>0.11</v>
      </c>
      <c r="L52" s="203">
        <v>200.84</v>
      </c>
      <c r="M52" s="203">
        <v>1.01</v>
      </c>
      <c r="N52" s="203">
        <v>1.33</v>
      </c>
      <c r="O52" s="203">
        <v>0</v>
      </c>
      <c r="P52" s="203">
        <v>1.38</v>
      </c>
      <c r="Q52" s="203">
        <v>1.42</v>
      </c>
      <c r="R52" s="203">
        <v>10.119999999999999</v>
      </c>
      <c r="S52" s="203">
        <v>6.17</v>
      </c>
      <c r="T52" s="203">
        <v>0</v>
      </c>
      <c r="U52" s="203">
        <v>1.96</v>
      </c>
      <c r="V52" s="203">
        <v>0.13</v>
      </c>
      <c r="W52" s="203">
        <v>0.51</v>
      </c>
      <c r="X52" s="203">
        <v>1.66</v>
      </c>
      <c r="Y52" s="203">
        <v>0</v>
      </c>
      <c r="Z52" s="203">
        <v>2.85</v>
      </c>
      <c r="AA52" s="203">
        <v>1.02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28.92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9.83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13.28</v>
      </c>
      <c r="J53" s="203">
        <v>0.67</v>
      </c>
      <c r="K53" s="203">
        <v>0.11</v>
      </c>
      <c r="L53" s="203">
        <v>194.68</v>
      </c>
      <c r="M53" s="203">
        <v>1.01</v>
      </c>
      <c r="N53" s="203">
        <v>1.33</v>
      </c>
      <c r="O53" s="203">
        <v>0</v>
      </c>
      <c r="P53" s="203">
        <v>1.38</v>
      </c>
      <c r="Q53" s="203">
        <v>1.42</v>
      </c>
      <c r="R53" s="203">
        <v>10.119999999999999</v>
      </c>
      <c r="S53" s="203">
        <v>6.17</v>
      </c>
      <c r="T53" s="203">
        <v>0</v>
      </c>
      <c r="U53" s="203">
        <v>1.96</v>
      </c>
      <c r="V53" s="203">
        <v>0.14000000000000001</v>
      </c>
      <c r="W53" s="203">
        <v>0.51</v>
      </c>
      <c r="X53" s="203">
        <v>1.66</v>
      </c>
      <c r="Y53" s="203">
        <v>0</v>
      </c>
      <c r="Z53" s="203">
        <v>2.2999999999999998</v>
      </c>
      <c r="AA53" s="203">
        <v>1.02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28.92</v>
      </c>
      <c r="AJ53" s="203">
        <v>0</v>
      </c>
      <c r="AK53" s="203">
        <v>19.600000000000001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9.83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13.28</v>
      </c>
      <c r="J54" s="203">
        <v>0.67</v>
      </c>
      <c r="K54" s="203">
        <v>0.11</v>
      </c>
      <c r="L54" s="203">
        <v>191.5</v>
      </c>
      <c r="M54" s="203">
        <v>1.01</v>
      </c>
      <c r="N54" s="203">
        <v>1.33</v>
      </c>
      <c r="O54" s="203">
        <v>0</v>
      </c>
      <c r="P54" s="203">
        <v>1.38</v>
      </c>
      <c r="Q54" s="203">
        <v>1.42</v>
      </c>
      <c r="R54" s="203">
        <v>10.119999999999999</v>
      </c>
      <c r="S54" s="203">
        <v>6.17</v>
      </c>
      <c r="T54" s="203">
        <v>0</v>
      </c>
      <c r="U54" s="203">
        <v>1.96</v>
      </c>
      <c r="V54" s="203">
        <v>0.14000000000000001</v>
      </c>
      <c r="W54" s="203">
        <v>0.51</v>
      </c>
      <c r="X54" s="203">
        <v>1.66</v>
      </c>
      <c r="Y54" s="203">
        <v>0</v>
      </c>
      <c r="Z54" s="203">
        <v>2.2999999999999998</v>
      </c>
      <c r="AA54" s="203">
        <v>1.02</v>
      </c>
      <c r="AB54" s="203">
        <v>0</v>
      </c>
      <c r="AC54" s="203">
        <v>13.87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31.06</v>
      </c>
      <c r="AJ54" s="203">
        <v>0</v>
      </c>
      <c r="AK54" s="203">
        <v>19.600000000000001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9.83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13.28</v>
      </c>
      <c r="J55" s="203">
        <v>0.67</v>
      </c>
      <c r="K55" s="203">
        <v>1.39</v>
      </c>
      <c r="L55" s="203">
        <v>197.67</v>
      </c>
      <c r="M55" s="203">
        <v>1.01</v>
      </c>
      <c r="N55" s="203">
        <v>1.33</v>
      </c>
      <c r="O55" s="203">
        <v>0</v>
      </c>
      <c r="P55" s="203">
        <v>1.38</v>
      </c>
      <c r="Q55" s="203">
        <v>1.42</v>
      </c>
      <c r="R55" s="203">
        <v>10.119999999999999</v>
      </c>
      <c r="S55" s="203">
        <v>6.17</v>
      </c>
      <c r="T55" s="203">
        <v>0</v>
      </c>
      <c r="U55" s="203">
        <v>1.96</v>
      </c>
      <c r="V55" s="203">
        <v>2.37</v>
      </c>
      <c r="W55" s="203">
        <v>7.04</v>
      </c>
      <c r="X55" s="203">
        <v>21.18</v>
      </c>
      <c r="Y55" s="203">
        <v>0</v>
      </c>
      <c r="Z55" s="203">
        <v>15.63</v>
      </c>
      <c r="AA55" s="203">
        <v>19.96</v>
      </c>
      <c r="AB55" s="203">
        <v>0</v>
      </c>
      <c r="AC55" s="203">
        <v>13.87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31.27</v>
      </c>
      <c r="AJ55" s="203">
        <v>0</v>
      </c>
      <c r="AK55" s="203">
        <v>19.600000000000001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9.83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13.28</v>
      </c>
      <c r="J56" s="203">
        <v>0.67</v>
      </c>
      <c r="K56" s="203">
        <v>2.95</v>
      </c>
      <c r="L56" s="203">
        <v>197.67</v>
      </c>
      <c r="M56" s="203">
        <v>1.01</v>
      </c>
      <c r="N56" s="203">
        <v>1.33</v>
      </c>
      <c r="O56" s="203">
        <v>0</v>
      </c>
      <c r="P56" s="203">
        <v>1.38</v>
      </c>
      <c r="Q56" s="203">
        <v>1.42</v>
      </c>
      <c r="R56" s="203">
        <v>10.119999999999999</v>
      </c>
      <c r="S56" s="203">
        <v>6.17</v>
      </c>
      <c r="T56" s="203">
        <v>0</v>
      </c>
      <c r="U56" s="203">
        <v>1.96</v>
      </c>
      <c r="V56" s="203">
        <v>2.37</v>
      </c>
      <c r="W56" s="203">
        <v>7.04</v>
      </c>
      <c r="X56" s="203">
        <v>21.18</v>
      </c>
      <c r="Y56" s="203">
        <v>0</v>
      </c>
      <c r="Z56" s="203">
        <v>15.63</v>
      </c>
      <c r="AA56" s="203">
        <v>19.96</v>
      </c>
      <c r="AB56" s="203">
        <v>0</v>
      </c>
      <c r="AC56" s="203">
        <v>13.87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31.06</v>
      </c>
      <c r="AJ56" s="203">
        <v>0</v>
      </c>
      <c r="AK56" s="203">
        <v>19.600000000000001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9.83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13.28</v>
      </c>
      <c r="J57" s="203">
        <v>0.67</v>
      </c>
      <c r="K57" s="203">
        <v>2.95</v>
      </c>
      <c r="L57" s="203">
        <v>194.72</v>
      </c>
      <c r="M57" s="203">
        <v>1.01</v>
      </c>
      <c r="N57" s="203">
        <v>1.33</v>
      </c>
      <c r="O57" s="203">
        <v>0</v>
      </c>
      <c r="P57" s="203">
        <v>1.38</v>
      </c>
      <c r="Q57" s="203">
        <v>1.42</v>
      </c>
      <c r="R57" s="203">
        <v>10.119999999999999</v>
      </c>
      <c r="S57" s="203">
        <v>6.17</v>
      </c>
      <c r="T57" s="203">
        <v>0</v>
      </c>
      <c r="U57" s="203">
        <v>1.96</v>
      </c>
      <c r="V57" s="203">
        <v>0.16</v>
      </c>
      <c r="W57" s="203">
        <v>0.5</v>
      </c>
      <c r="X57" s="203">
        <v>1.66</v>
      </c>
      <c r="Y57" s="203">
        <v>0</v>
      </c>
      <c r="Z57" s="203">
        <v>39.159999999999997</v>
      </c>
      <c r="AA57" s="203">
        <v>1.02</v>
      </c>
      <c r="AB57" s="203">
        <v>0</v>
      </c>
      <c r="AC57" s="203">
        <v>12.95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29.86</v>
      </c>
      <c r="AJ57" s="203">
        <v>0</v>
      </c>
      <c r="AK57" s="203">
        <v>19.600000000000001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9.83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13.28</v>
      </c>
      <c r="J58" s="203">
        <v>0.67</v>
      </c>
      <c r="K58" s="203">
        <v>2.95</v>
      </c>
      <c r="L58" s="203">
        <v>190.93</v>
      </c>
      <c r="M58" s="203">
        <v>1.01</v>
      </c>
      <c r="N58" s="203">
        <v>1.33</v>
      </c>
      <c r="O58" s="203">
        <v>0</v>
      </c>
      <c r="P58" s="203">
        <v>1.38</v>
      </c>
      <c r="Q58" s="203">
        <v>1.42</v>
      </c>
      <c r="R58" s="203">
        <v>10.119999999999999</v>
      </c>
      <c r="S58" s="203">
        <v>6.17</v>
      </c>
      <c r="T58" s="203">
        <v>0</v>
      </c>
      <c r="U58" s="203">
        <v>1.96</v>
      </c>
      <c r="V58" s="203">
        <v>0.17</v>
      </c>
      <c r="W58" s="203">
        <v>0.5</v>
      </c>
      <c r="X58" s="203">
        <v>1.66</v>
      </c>
      <c r="Y58" s="203">
        <v>0</v>
      </c>
      <c r="Z58" s="203">
        <v>39.159999999999997</v>
      </c>
      <c r="AA58" s="203">
        <v>1.02</v>
      </c>
      <c r="AB58" s="203">
        <v>0</v>
      </c>
      <c r="AC58" s="203">
        <v>12.95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30.61</v>
      </c>
      <c r="AJ58" s="203">
        <v>0</v>
      </c>
      <c r="AK58" s="203">
        <v>19.600000000000001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9.83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13.28</v>
      </c>
      <c r="J59" s="203">
        <v>0.67</v>
      </c>
      <c r="K59" s="203">
        <v>2.95</v>
      </c>
      <c r="L59" s="203">
        <v>191.5</v>
      </c>
      <c r="M59" s="203">
        <v>1.01</v>
      </c>
      <c r="N59" s="203">
        <v>1.33</v>
      </c>
      <c r="O59" s="203">
        <v>0</v>
      </c>
      <c r="P59" s="203">
        <v>1.38</v>
      </c>
      <c r="Q59" s="203">
        <v>1.42</v>
      </c>
      <c r="R59" s="203">
        <v>10.119999999999999</v>
      </c>
      <c r="S59" s="203">
        <v>6.17</v>
      </c>
      <c r="T59" s="203">
        <v>0</v>
      </c>
      <c r="U59" s="203">
        <v>1.96</v>
      </c>
      <c r="V59" s="203">
        <v>0.18</v>
      </c>
      <c r="W59" s="203">
        <v>0.5</v>
      </c>
      <c r="X59" s="203">
        <v>1.66</v>
      </c>
      <c r="Y59" s="203">
        <v>0</v>
      </c>
      <c r="Z59" s="203">
        <v>39.159999999999997</v>
      </c>
      <c r="AA59" s="203">
        <v>1.02</v>
      </c>
      <c r="AB59" s="203">
        <v>0</v>
      </c>
      <c r="AC59" s="203">
        <v>12.95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30.61</v>
      </c>
      <c r="AJ59" s="203">
        <v>0</v>
      </c>
      <c r="AK59" s="203">
        <v>19.600000000000001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9.83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13.28</v>
      </c>
      <c r="J60" s="203">
        <v>0.67</v>
      </c>
      <c r="K60" s="203">
        <v>2.95</v>
      </c>
      <c r="L60" s="203">
        <v>191.5</v>
      </c>
      <c r="M60" s="203">
        <v>1.01</v>
      </c>
      <c r="N60" s="203">
        <v>1.33</v>
      </c>
      <c r="O60" s="203">
        <v>0</v>
      </c>
      <c r="P60" s="203">
        <v>1.38</v>
      </c>
      <c r="Q60" s="203">
        <v>0.12</v>
      </c>
      <c r="R60" s="203">
        <v>0.48</v>
      </c>
      <c r="S60" s="203">
        <v>0.3</v>
      </c>
      <c r="T60" s="203">
        <v>0</v>
      </c>
      <c r="U60" s="203">
        <v>1.96</v>
      </c>
      <c r="V60" s="203">
        <v>0.18</v>
      </c>
      <c r="W60" s="203">
        <v>0.5</v>
      </c>
      <c r="X60" s="203">
        <v>1.66</v>
      </c>
      <c r="Y60" s="203">
        <v>0</v>
      </c>
      <c r="Z60" s="203">
        <v>39.159999999999997</v>
      </c>
      <c r="AA60" s="203">
        <v>1.02</v>
      </c>
      <c r="AB60" s="203">
        <v>0</v>
      </c>
      <c r="AC60" s="203">
        <v>12.95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30.61</v>
      </c>
      <c r="AJ60" s="203">
        <v>0</v>
      </c>
      <c r="AK60" s="203">
        <v>19.600000000000001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9.83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13.28</v>
      </c>
      <c r="J61" s="203">
        <v>0.67</v>
      </c>
      <c r="K61" s="203">
        <v>0.11</v>
      </c>
      <c r="L61" s="203">
        <v>133.41</v>
      </c>
      <c r="M61" s="203">
        <v>1.01</v>
      </c>
      <c r="N61" s="203">
        <v>1.33</v>
      </c>
      <c r="O61" s="203">
        <v>0</v>
      </c>
      <c r="P61" s="203">
        <v>1.38</v>
      </c>
      <c r="Q61" s="203">
        <v>0.12</v>
      </c>
      <c r="R61" s="203">
        <v>0.48</v>
      </c>
      <c r="S61" s="203">
        <v>0.3</v>
      </c>
      <c r="T61" s="203">
        <v>0</v>
      </c>
      <c r="U61" s="203">
        <v>1.96</v>
      </c>
      <c r="V61" s="203">
        <v>0.19</v>
      </c>
      <c r="W61" s="203">
        <v>0.51</v>
      </c>
      <c r="X61" s="203">
        <v>1.66</v>
      </c>
      <c r="Y61" s="203">
        <v>0</v>
      </c>
      <c r="Z61" s="203">
        <v>2.85</v>
      </c>
      <c r="AA61" s="203">
        <v>1.02</v>
      </c>
      <c r="AB61" s="203">
        <v>0</v>
      </c>
      <c r="AC61" s="203">
        <v>12.95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30.93</v>
      </c>
      <c r="AJ61" s="203">
        <v>0</v>
      </c>
      <c r="AK61" s="203">
        <v>19.600000000000001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9.83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13.28</v>
      </c>
      <c r="J62" s="203">
        <v>0.67</v>
      </c>
      <c r="K62" s="203">
        <v>0.11</v>
      </c>
      <c r="L62" s="203">
        <v>16.920000000000002</v>
      </c>
      <c r="M62" s="203">
        <v>1.01</v>
      </c>
      <c r="N62" s="203">
        <v>1.33</v>
      </c>
      <c r="O62" s="203">
        <v>0</v>
      </c>
      <c r="P62" s="203">
        <v>1.38</v>
      </c>
      <c r="Q62" s="203">
        <v>0.12</v>
      </c>
      <c r="R62" s="203">
        <v>0.48</v>
      </c>
      <c r="S62" s="203">
        <v>0.3</v>
      </c>
      <c r="T62" s="203">
        <v>0</v>
      </c>
      <c r="U62" s="203">
        <v>1.96</v>
      </c>
      <c r="V62" s="203">
        <v>0.19</v>
      </c>
      <c r="W62" s="203">
        <v>0.51</v>
      </c>
      <c r="X62" s="203">
        <v>1.66</v>
      </c>
      <c r="Y62" s="203">
        <v>0</v>
      </c>
      <c r="Z62" s="203">
        <v>2.85</v>
      </c>
      <c r="AA62" s="203">
        <v>1.02</v>
      </c>
      <c r="AB62" s="203">
        <v>0</v>
      </c>
      <c r="AC62" s="203">
        <v>12.95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30.61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9.83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13.28</v>
      </c>
      <c r="J63" s="203">
        <v>0.67</v>
      </c>
      <c r="K63" s="203">
        <v>0.11</v>
      </c>
      <c r="L63" s="203">
        <v>16.920000000000002</v>
      </c>
      <c r="M63" s="203">
        <v>1.01</v>
      </c>
      <c r="N63" s="203">
        <v>1.33</v>
      </c>
      <c r="O63" s="203">
        <v>0</v>
      </c>
      <c r="P63" s="203">
        <v>1.38</v>
      </c>
      <c r="Q63" s="203">
        <v>0.12</v>
      </c>
      <c r="R63" s="203">
        <v>0.48</v>
      </c>
      <c r="S63" s="203">
        <v>0.3</v>
      </c>
      <c r="T63" s="203">
        <v>0</v>
      </c>
      <c r="U63" s="203">
        <v>1.96</v>
      </c>
      <c r="V63" s="203">
        <v>0.19</v>
      </c>
      <c r="W63" s="203">
        <v>0.51</v>
      </c>
      <c r="X63" s="203">
        <v>1.66</v>
      </c>
      <c r="Y63" s="203">
        <v>0</v>
      </c>
      <c r="Z63" s="203">
        <v>2.85</v>
      </c>
      <c r="AA63" s="203">
        <v>1.02</v>
      </c>
      <c r="AB63" s="203">
        <v>0</v>
      </c>
      <c r="AC63" s="203">
        <v>12.95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30.61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9.83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13.28</v>
      </c>
      <c r="J64" s="203">
        <v>0.67</v>
      </c>
      <c r="K64" s="203">
        <v>0.11</v>
      </c>
      <c r="L64" s="203">
        <v>16.920000000000002</v>
      </c>
      <c r="M64" s="203">
        <v>1.01</v>
      </c>
      <c r="N64" s="203">
        <v>1.33</v>
      </c>
      <c r="O64" s="203">
        <v>0</v>
      </c>
      <c r="P64" s="203">
        <v>1.38</v>
      </c>
      <c r="Q64" s="203">
        <v>0.12</v>
      </c>
      <c r="R64" s="203">
        <v>0.48</v>
      </c>
      <c r="S64" s="203">
        <v>0.3</v>
      </c>
      <c r="T64" s="203">
        <v>0</v>
      </c>
      <c r="U64" s="203">
        <v>1.96</v>
      </c>
      <c r="V64" s="203">
        <v>0.19</v>
      </c>
      <c r="W64" s="203">
        <v>0.51</v>
      </c>
      <c r="X64" s="203">
        <v>1.66</v>
      </c>
      <c r="Y64" s="203">
        <v>0</v>
      </c>
      <c r="Z64" s="203">
        <v>2.85</v>
      </c>
      <c r="AA64" s="203">
        <v>1.02</v>
      </c>
      <c r="AB64" s="203">
        <v>0</v>
      </c>
      <c r="AC64" s="203">
        <v>12.95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30.61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9.83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13.28</v>
      </c>
      <c r="J65" s="203">
        <v>0.67</v>
      </c>
      <c r="K65" s="203">
        <v>0.11</v>
      </c>
      <c r="L65" s="203">
        <v>16.920000000000002</v>
      </c>
      <c r="M65" s="203">
        <v>1.01</v>
      </c>
      <c r="N65" s="203">
        <v>1.33</v>
      </c>
      <c r="O65" s="203">
        <v>0</v>
      </c>
      <c r="P65" s="203">
        <v>1.38</v>
      </c>
      <c r="Q65" s="203">
        <v>0.12</v>
      </c>
      <c r="R65" s="203">
        <v>0.48</v>
      </c>
      <c r="S65" s="203">
        <v>0.3</v>
      </c>
      <c r="T65" s="203">
        <v>0</v>
      </c>
      <c r="U65" s="203">
        <v>1.96</v>
      </c>
      <c r="V65" s="203">
        <v>0.19</v>
      </c>
      <c r="W65" s="203">
        <v>0.51</v>
      </c>
      <c r="X65" s="203">
        <v>1.66</v>
      </c>
      <c r="Y65" s="203">
        <v>0</v>
      </c>
      <c r="Z65" s="203">
        <v>2.85</v>
      </c>
      <c r="AA65" s="203">
        <v>1.02</v>
      </c>
      <c r="AB65" s="203">
        <v>0</v>
      </c>
      <c r="AC65" s="203">
        <v>12.95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30.61</v>
      </c>
      <c r="AJ65" s="203">
        <v>0</v>
      </c>
      <c r="AK65" s="203">
        <v>19.600000000000001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9.83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13.28</v>
      </c>
      <c r="J66" s="203">
        <v>0.67</v>
      </c>
      <c r="K66" s="203">
        <v>0.11</v>
      </c>
      <c r="L66" s="203">
        <v>16.920000000000002</v>
      </c>
      <c r="M66" s="203">
        <v>1.01</v>
      </c>
      <c r="N66" s="203">
        <v>1.33</v>
      </c>
      <c r="O66" s="203">
        <v>0</v>
      </c>
      <c r="P66" s="203">
        <v>1.38</v>
      </c>
      <c r="Q66" s="203">
        <v>0.12</v>
      </c>
      <c r="R66" s="203">
        <v>0.48</v>
      </c>
      <c r="S66" s="203">
        <v>0.3</v>
      </c>
      <c r="T66" s="203">
        <v>0</v>
      </c>
      <c r="U66" s="203">
        <v>1.96</v>
      </c>
      <c r="V66" s="203">
        <v>0.19</v>
      </c>
      <c r="W66" s="203">
        <v>0.51</v>
      </c>
      <c r="X66" s="203">
        <v>1.66</v>
      </c>
      <c r="Y66" s="203">
        <v>0</v>
      </c>
      <c r="Z66" s="203">
        <v>2.85</v>
      </c>
      <c r="AA66" s="203">
        <v>1.02</v>
      </c>
      <c r="AB66" s="203">
        <v>0</v>
      </c>
      <c r="AC66" s="203">
        <v>12.95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31.12</v>
      </c>
      <c r="AJ66" s="203">
        <v>0</v>
      </c>
      <c r="AK66" s="203">
        <v>19.600000000000001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9.83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13.28</v>
      </c>
      <c r="J67" s="203">
        <v>0.67</v>
      </c>
      <c r="K67" s="203">
        <v>0</v>
      </c>
      <c r="L67" s="203">
        <v>16.920000000000002</v>
      </c>
      <c r="M67" s="203">
        <v>1.01</v>
      </c>
      <c r="N67" s="203">
        <v>1.33</v>
      </c>
      <c r="O67" s="203">
        <v>0</v>
      </c>
      <c r="P67" s="203">
        <v>1.38</v>
      </c>
      <c r="Q67" s="203">
        <v>0.12</v>
      </c>
      <c r="R67" s="203">
        <v>0.48</v>
      </c>
      <c r="S67" s="203">
        <v>0.3</v>
      </c>
      <c r="T67" s="203">
        <v>0</v>
      </c>
      <c r="U67" s="203">
        <v>1.96</v>
      </c>
      <c r="V67" s="203">
        <v>0.19</v>
      </c>
      <c r="W67" s="203">
        <v>0.51</v>
      </c>
      <c r="X67" s="203">
        <v>1.66</v>
      </c>
      <c r="Y67" s="203">
        <v>0</v>
      </c>
      <c r="Z67" s="203">
        <v>2.85</v>
      </c>
      <c r="AA67" s="203">
        <v>1.02</v>
      </c>
      <c r="AB67" s="203">
        <v>0</v>
      </c>
      <c r="AC67" s="203">
        <v>12.95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31.41</v>
      </c>
      <c r="AJ67" s="203">
        <v>0</v>
      </c>
      <c r="AK67" s="203">
        <v>19.600000000000001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9.83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13.28</v>
      </c>
      <c r="J68" s="203">
        <v>0.67</v>
      </c>
      <c r="K68" s="203">
        <v>0.11</v>
      </c>
      <c r="L68" s="203">
        <v>16.920000000000002</v>
      </c>
      <c r="M68" s="203">
        <v>1.01</v>
      </c>
      <c r="N68" s="203">
        <v>1.33</v>
      </c>
      <c r="O68" s="203">
        <v>0</v>
      </c>
      <c r="P68" s="203">
        <v>1.38</v>
      </c>
      <c r="Q68" s="203">
        <v>0.12</v>
      </c>
      <c r="R68" s="203">
        <v>0.48</v>
      </c>
      <c r="S68" s="203">
        <v>0.3</v>
      </c>
      <c r="T68" s="203">
        <v>0</v>
      </c>
      <c r="U68" s="203">
        <v>1.96</v>
      </c>
      <c r="V68" s="203">
        <v>0.19</v>
      </c>
      <c r="W68" s="203">
        <v>0.51</v>
      </c>
      <c r="X68" s="203">
        <v>1.66</v>
      </c>
      <c r="Y68" s="203">
        <v>0</v>
      </c>
      <c r="Z68" s="203">
        <v>2.85</v>
      </c>
      <c r="AA68" s="203">
        <v>1.02</v>
      </c>
      <c r="AB68" s="203">
        <v>0</v>
      </c>
      <c r="AC68" s="203">
        <v>12.95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31.12</v>
      </c>
      <c r="AJ68" s="203">
        <v>0</v>
      </c>
      <c r="AK68" s="203">
        <v>19.600000000000001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9.83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13.28</v>
      </c>
      <c r="J69" s="203">
        <v>0.67</v>
      </c>
      <c r="K69" s="203">
        <v>0.11</v>
      </c>
      <c r="L69" s="203">
        <v>16.920000000000002</v>
      </c>
      <c r="M69" s="203">
        <v>1.01</v>
      </c>
      <c r="N69" s="203">
        <v>1.33</v>
      </c>
      <c r="O69" s="203">
        <v>0</v>
      </c>
      <c r="P69" s="203">
        <v>1.38</v>
      </c>
      <c r="Q69" s="203">
        <v>0.12</v>
      </c>
      <c r="R69" s="203">
        <v>0.48</v>
      </c>
      <c r="S69" s="203">
        <v>0.3</v>
      </c>
      <c r="T69" s="203">
        <v>0</v>
      </c>
      <c r="U69" s="203">
        <v>1.96</v>
      </c>
      <c r="V69" s="203">
        <v>0.19</v>
      </c>
      <c r="W69" s="203">
        <v>0.51</v>
      </c>
      <c r="X69" s="203">
        <v>1.66</v>
      </c>
      <c r="Y69" s="203">
        <v>0</v>
      </c>
      <c r="Z69" s="203">
        <v>2.85</v>
      </c>
      <c r="AA69" s="203">
        <v>1.02</v>
      </c>
      <c r="AB69" s="203">
        <v>0</v>
      </c>
      <c r="AC69" s="203">
        <v>12.95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31.12</v>
      </c>
      <c r="AJ69" s="203">
        <v>0</v>
      </c>
      <c r="AK69" s="203">
        <v>19.600000000000001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9.83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13.28</v>
      </c>
      <c r="J70" s="203">
        <v>0.67</v>
      </c>
      <c r="K70" s="203">
        <v>0.03</v>
      </c>
      <c r="L70" s="203">
        <v>16.920000000000002</v>
      </c>
      <c r="M70" s="203">
        <v>1.01</v>
      </c>
      <c r="N70" s="203">
        <v>1.33</v>
      </c>
      <c r="O70" s="203">
        <v>0</v>
      </c>
      <c r="P70" s="203">
        <v>1.38</v>
      </c>
      <c r="Q70" s="203">
        <v>0.12</v>
      </c>
      <c r="R70" s="203">
        <v>0.48</v>
      </c>
      <c r="S70" s="203">
        <v>0.3</v>
      </c>
      <c r="T70" s="203">
        <v>0</v>
      </c>
      <c r="U70" s="203">
        <v>1.96</v>
      </c>
      <c r="V70" s="203">
        <v>0.19</v>
      </c>
      <c r="W70" s="203">
        <v>0.51</v>
      </c>
      <c r="X70" s="203">
        <v>1.66</v>
      </c>
      <c r="Y70" s="203">
        <v>0</v>
      </c>
      <c r="Z70" s="203">
        <v>2.85</v>
      </c>
      <c r="AA70" s="203">
        <v>1.02</v>
      </c>
      <c r="AB70" s="203">
        <v>0</v>
      </c>
      <c r="AC70" s="203">
        <v>12.95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31.12</v>
      </c>
      <c r="AJ70" s="203">
        <v>0</v>
      </c>
      <c r="AK70" s="203">
        <v>19.600000000000001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9.83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13.28</v>
      </c>
      <c r="J71" s="203">
        <v>0.67</v>
      </c>
      <c r="K71" s="203">
        <v>0</v>
      </c>
      <c r="L71" s="203">
        <v>16.920000000000002</v>
      </c>
      <c r="M71" s="203">
        <v>1.01</v>
      </c>
      <c r="N71" s="203">
        <v>1.33</v>
      </c>
      <c r="O71" s="203">
        <v>0</v>
      </c>
      <c r="P71" s="203">
        <v>1.38</v>
      </c>
      <c r="Q71" s="203">
        <v>0.12</v>
      </c>
      <c r="R71" s="203">
        <v>0.48</v>
      </c>
      <c r="S71" s="203">
        <v>0.3</v>
      </c>
      <c r="T71" s="203">
        <v>0</v>
      </c>
      <c r="U71" s="203">
        <v>1.96</v>
      </c>
      <c r="V71" s="203">
        <v>0.2</v>
      </c>
      <c r="W71" s="203">
        <v>0.51</v>
      </c>
      <c r="X71" s="203">
        <v>1.66</v>
      </c>
      <c r="Y71" s="203">
        <v>0</v>
      </c>
      <c r="Z71" s="203">
        <v>2.85</v>
      </c>
      <c r="AA71" s="203">
        <v>1.02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31.6</v>
      </c>
      <c r="AJ71" s="203">
        <v>0</v>
      </c>
      <c r="AK71" s="203">
        <v>19.600000000000001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9.83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13.28</v>
      </c>
      <c r="J72" s="203">
        <v>0.67</v>
      </c>
      <c r="K72" s="203">
        <v>0.11</v>
      </c>
      <c r="L72" s="203">
        <v>16.920000000000002</v>
      </c>
      <c r="M72" s="203">
        <v>1.01</v>
      </c>
      <c r="N72" s="203">
        <v>1.33</v>
      </c>
      <c r="O72" s="203">
        <v>0</v>
      </c>
      <c r="P72" s="203">
        <v>1.38</v>
      </c>
      <c r="Q72" s="203">
        <v>0.12</v>
      </c>
      <c r="R72" s="203">
        <v>0.48</v>
      </c>
      <c r="S72" s="203">
        <v>0.3</v>
      </c>
      <c r="T72" s="203">
        <v>0</v>
      </c>
      <c r="U72" s="203">
        <v>1.96</v>
      </c>
      <c r="V72" s="203">
        <v>0.2</v>
      </c>
      <c r="W72" s="203">
        <v>0.51</v>
      </c>
      <c r="X72" s="203">
        <v>1.66</v>
      </c>
      <c r="Y72" s="203">
        <v>0</v>
      </c>
      <c r="Z72" s="203">
        <v>2.85</v>
      </c>
      <c r="AA72" s="203">
        <v>1.02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31.02</v>
      </c>
      <c r="AJ72" s="203">
        <v>0</v>
      </c>
      <c r="AK72" s="203">
        <v>19.600000000000001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9.83</v>
      </c>
      <c r="D73" s="203">
        <v>2.13</v>
      </c>
      <c r="E73" s="203">
        <v>0</v>
      </c>
      <c r="F73" s="203">
        <v>5</v>
      </c>
      <c r="G73" s="203">
        <v>9.83</v>
      </c>
      <c r="H73" s="203">
        <v>0</v>
      </c>
      <c r="I73" s="203">
        <v>13.28</v>
      </c>
      <c r="J73" s="203">
        <v>0.67</v>
      </c>
      <c r="K73" s="203">
        <v>0.11</v>
      </c>
      <c r="L73" s="203">
        <v>16.920000000000002</v>
      </c>
      <c r="M73" s="203">
        <v>1.01</v>
      </c>
      <c r="N73" s="203">
        <v>1.33</v>
      </c>
      <c r="O73" s="203">
        <v>0</v>
      </c>
      <c r="P73" s="203">
        <v>1.38</v>
      </c>
      <c r="Q73" s="203">
        <v>0.12</v>
      </c>
      <c r="R73" s="203">
        <v>0.48</v>
      </c>
      <c r="S73" s="203">
        <v>0.3</v>
      </c>
      <c r="T73" s="203">
        <v>0</v>
      </c>
      <c r="U73" s="203">
        <v>1.96</v>
      </c>
      <c r="V73" s="203">
        <v>0.21</v>
      </c>
      <c r="W73" s="203">
        <v>0.5</v>
      </c>
      <c r="X73" s="203">
        <v>1.66</v>
      </c>
      <c r="Y73" s="203">
        <v>0</v>
      </c>
      <c r="Z73" s="203">
        <v>2.85</v>
      </c>
      <c r="AA73" s="203">
        <v>1.02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31.21</v>
      </c>
      <c r="AJ73" s="203">
        <v>0</v>
      </c>
      <c r="AK73" s="203">
        <v>19.600000000000001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9.83</v>
      </c>
      <c r="D74" s="203">
        <v>2.9</v>
      </c>
      <c r="E74" s="203">
        <v>0</v>
      </c>
      <c r="F74" s="203">
        <v>5</v>
      </c>
      <c r="G74" s="203">
        <v>12.97</v>
      </c>
      <c r="H74" s="203">
        <v>0</v>
      </c>
      <c r="I74" s="203">
        <v>13.28</v>
      </c>
      <c r="J74" s="203">
        <v>0.67</v>
      </c>
      <c r="K74" s="203">
        <v>0.11</v>
      </c>
      <c r="L74" s="203">
        <v>16.920000000000002</v>
      </c>
      <c r="M74" s="203">
        <v>1.01</v>
      </c>
      <c r="N74" s="203">
        <v>1.33</v>
      </c>
      <c r="O74" s="203">
        <v>0</v>
      </c>
      <c r="P74" s="203">
        <v>1.38</v>
      </c>
      <c r="Q74" s="203">
        <v>0.12</v>
      </c>
      <c r="R74" s="203">
        <v>0.48</v>
      </c>
      <c r="S74" s="203">
        <v>0.3</v>
      </c>
      <c r="T74" s="203">
        <v>0</v>
      </c>
      <c r="U74" s="203">
        <v>1.96</v>
      </c>
      <c r="V74" s="203">
        <v>0.21</v>
      </c>
      <c r="W74" s="203">
        <v>0.5</v>
      </c>
      <c r="X74" s="203">
        <v>1.66</v>
      </c>
      <c r="Y74" s="203">
        <v>0</v>
      </c>
      <c r="Z74" s="203">
        <v>2.85</v>
      </c>
      <c r="AA74" s="203">
        <v>1.02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31.02</v>
      </c>
      <c r="AJ74" s="203">
        <v>0</v>
      </c>
      <c r="AK74" s="203">
        <v>19.600000000000001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9.83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13.28</v>
      </c>
      <c r="J75" s="203">
        <v>0.67</v>
      </c>
      <c r="K75" s="203">
        <v>0.11</v>
      </c>
      <c r="L75" s="203">
        <v>16.920000000000002</v>
      </c>
      <c r="M75" s="203">
        <v>1.01</v>
      </c>
      <c r="N75" s="203">
        <v>1.33</v>
      </c>
      <c r="O75" s="203">
        <v>0</v>
      </c>
      <c r="P75" s="203">
        <v>1.38</v>
      </c>
      <c r="Q75" s="203">
        <v>0.12</v>
      </c>
      <c r="R75" s="203">
        <v>0.48</v>
      </c>
      <c r="S75" s="203">
        <v>0.3</v>
      </c>
      <c r="T75" s="203">
        <v>0</v>
      </c>
      <c r="U75" s="203">
        <v>1.96</v>
      </c>
      <c r="V75" s="203">
        <v>0.22</v>
      </c>
      <c r="W75" s="203">
        <v>0.5</v>
      </c>
      <c r="X75" s="203">
        <v>1.66</v>
      </c>
      <c r="Y75" s="203">
        <v>0</v>
      </c>
      <c r="Z75" s="203">
        <v>2.85</v>
      </c>
      <c r="AA75" s="203">
        <v>1.02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30.66</v>
      </c>
      <c r="AJ75" s="203">
        <v>0</v>
      </c>
      <c r="AK75" s="203">
        <v>19.600000000000001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9.83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13.28</v>
      </c>
      <c r="J76" s="203">
        <v>0.67</v>
      </c>
      <c r="K76" s="203">
        <v>0.11</v>
      </c>
      <c r="L76" s="203">
        <v>16.920000000000002</v>
      </c>
      <c r="M76" s="203">
        <v>1.01</v>
      </c>
      <c r="N76" s="203">
        <v>1.33</v>
      </c>
      <c r="O76" s="203">
        <v>0</v>
      </c>
      <c r="P76" s="203">
        <v>1.38</v>
      </c>
      <c r="Q76" s="203">
        <v>0.12</v>
      </c>
      <c r="R76" s="203">
        <v>0.48</v>
      </c>
      <c r="S76" s="203">
        <v>0.3</v>
      </c>
      <c r="T76" s="203">
        <v>0</v>
      </c>
      <c r="U76" s="203">
        <v>1.96</v>
      </c>
      <c r="V76" s="203">
        <v>0.22</v>
      </c>
      <c r="W76" s="203">
        <v>0.5</v>
      </c>
      <c r="X76" s="203">
        <v>1.66</v>
      </c>
      <c r="Y76" s="203">
        <v>0</v>
      </c>
      <c r="Z76" s="203">
        <v>2.85</v>
      </c>
      <c r="AA76" s="203">
        <v>1.02</v>
      </c>
      <c r="AB76" s="203">
        <v>0</v>
      </c>
      <c r="AC76" s="203">
        <v>15.19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32.619999999999997</v>
      </c>
      <c r="AJ76" s="203">
        <v>0</v>
      </c>
      <c r="AK76" s="203">
        <v>19.600000000000001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9.83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13.28</v>
      </c>
      <c r="J77" s="203">
        <v>0.67</v>
      </c>
      <c r="K77" s="203">
        <v>0</v>
      </c>
      <c r="L77" s="203">
        <v>0</v>
      </c>
      <c r="M77" s="203">
        <v>1.01</v>
      </c>
      <c r="N77" s="203">
        <v>1.33</v>
      </c>
      <c r="O77" s="203">
        <v>0</v>
      </c>
      <c r="P77" s="203">
        <v>1.38</v>
      </c>
      <c r="Q77" s="203">
        <v>0.12</v>
      </c>
      <c r="R77" s="203">
        <v>0.48</v>
      </c>
      <c r="S77" s="203">
        <v>0.3</v>
      </c>
      <c r="T77" s="203">
        <v>0</v>
      </c>
      <c r="U77" s="203">
        <v>1.96</v>
      </c>
      <c r="V77" s="203">
        <v>0.36</v>
      </c>
      <c r="W77" s="203">
        <v>0.5</v>
      </c>
      <c r="X77" s="203">
        <v>1.66</v>
      </c>
      <c r="Y77" s="203">
        <v>0</v>
      </c>
      <c r="Z77" s="203">
        <v>2.85</v>
      </c>
      <c r="AA77" s="203">
        <v>1.02</v>
      </c>
      <c r="AB77" s="203">
        <v>0</v>
      </c>
      <c r="AC77" s="203">
        <v>15.19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32.619999999999997</v>
      </c>
      <c r="AJ77" s="203">
        <v>0</v>
      </c>
      <c r="AK77" s="203">
        <v>19.600000000000001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9.83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13.28</v>
      </c>
      <c r="J78" s="203">
        <v>0.67</v>
      </c>
      <c r="K78" s="203">
        <v>0</v>
      </c>
      <c r="L78" s="203">
        <v>0</v>
      </c>
      <c r="M78" s="203">
        <v>1.01</v>
      </c>
      <c r="N78" s="203">
        <v>1.33</v>
      </c>
      <c r="O78" s="203">
        <v>0</v>
      </c>
      <c r="P78" s="203">
        <v>1.38</v>
      </c>
      <c r="Q78" s="203">
        <v>0.12</v>
      </c>
      <c r="R78" s="203">
        <v>0.48</v>
      </c>
      <c r="S78" s="203">
        <v>0.3</v>
      </c>
      <c r="T78" s="203">
        <v>0</v>
      </c>
      <c r="U78" s="203">
        <v>1.96</v>
      </c>
      <c r="V78" s="203">
        <v>0.48</v>
      </c>
      <c r="W78" s="203">
        <v>0.5</v>
      </c>
      <c r="X78" s="203">
        <v>1.66</v>
      </c>
      <c r="Y78" s="203">
        <v>0</v>
      </c>
      <c r="Z78" s="203">
        <v>2.85</v>
      </c>
      <c r="AA78" s="203">
        <v>1.02</v>
      </c>
      <c r="AB78" s="203">
        <v>0</v>
      </c>
      <c r="AC78" s="203">
        <v>15.19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32.619999999999997</v>
      </c>
      <c r="AJ78" s="203">
        <v>0</v>
      </c>
      <c r="AK78" s="203">
        <v>19.600000000000001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9.83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13.28</v>
      </c>
      <c r="J79" s="203">
        <v>0.67</v>
      </c>
      <c r="K79" s="203">
        <v>0.11</v>
      </c>
      <c r="L79" s="203">
        <v>16.920000000000002</v>
      </c>
      <c r="M79" s="203">
        <v>1.01</v>
      </c>
      <c r="N79" s="203">
        <v>1.33</v>
      </c>
      <c r="O79" s="203">
        <v>0</v>
      </c>
      <c r="P79" s="203">
        <v>1.38</v>
      </c>
      <c r="Q79" s="203">
        <v>0.12</v>
      </c>
      <c r="R79" s="203">
        <v>0.48</v>
      </c>
      <c r="S79" s="203">
        <v>0.3</v>
      </c>
      <c r="T79" s="203">
        <v>0</v>
      </c>
      <c r="U79" s="203">
        <v>1.96</v>
      </c>
      <c r="V79" s="203">
        <v>0.48</v>
      </c>
      <c r="W79" s="203">
        <v>0.5</v>
      </c>
      <c r="X79" s="203">
        <v>1.66</v>
      </c>
      <c r="Y79" s="203">
        <v>0</v>
      </c>
      <c r="Z79" s="203">
        <v>2.85</v>
      </c>
      <c r="AA79" s="203">
        <v>1.02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30.66</v>
      </c>
      <c r="AJ79" s="203">
        <v>0</v>
      </c>
      <c r="AK79" s="203">
        <v>19.600000000000001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9.83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13.28</v>
      </c>
      <c r="J80" s="203">
        <v>0.67</v>
      </c>
      <c r="K80" s="203">
        <v>0.11</v>
      </c>
      <c r="L80" s="203">
        <v>16.91</v>
      </c>
      <c r="M80" s="203">
        <v>1.01</v>
      </c>
      <c r="N80" s="203">
        <v>1.33</v>
      </c>
      <c r="O80" s="203">
        <v>0</v>
      </c>
      <c r="P80" s="203">
        <v>1.38</v>
      </c>
      <c r="Q80" s="203">
        <v>0.12</v>
      </c>
      <c r="R80" s="203">
        <v>0.48</v>
      </c>
      <c r="S80" s="203">
        <v>0.3</v>
      </c>
      <c r="T80" s="203">
        <v>0</v>
      </c>
      <c r="U80" s="203">
        <v>1.96</v>
      </c>
      <c r="V80" s="203">
        <v>0.48</v>
      </c>
      <c r="W80" s="203">
        <v>0.5</v>
      </c>
      <c r="X80" s="203">
        <v>1.66</v>
      </c>
      <c r="Y80" s="203">
        <v>0</v>
      </c>
      <c r="Z80" s="203">
        <v>2.85</v>
      </c>
      <c r="AA80" s="203">
        <v>1.02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30.66</v>
      </c>
      <c r="AJ80" s="203">
        <v>0</v>
      </c>
      <c r="AK80" s="203">
        <v>19.600000000000001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2.58</v>
      </c>
      <c r="E81" s="203">
        <v>0</v>
      </c>
      <c r="F81" s="203">
        <v>5</v>
      </c>
      <c r="G81" s="203">
        <v>16.32</v>
      </c>
      <c r="H81" s="203">
        <v>0</v>
      </c>
      <c r="I81" s="203">
        <v>13.28</v>
      </c>
      <c r="J81" s="203">
        <v>0.67</v>
      </c>
      <c r="K81" s="203">
        <v>0.11</v>
      </c>
      <c r="L81" s="203">
        <v>16.91</v>
      </c>
      <c r="M81" s="203">
        <v>1.01</v>
      </c>
      <c r="N81" s="203">
        <v>1.33</v>
      </c>
      <c r="O81" s="203">
        <v>0</v>
      </c>
      <c r="P81" s="203">
        <v>1.38</v>
      </c>
      <c r="Q81" s="203">
        <v>0.12</v>
      </c>
      <c r="R81" s="203">
        <v>0.48</v>
      </c>
      <c r="S81" s="203">
        <v>0.3</v>
      </c>
      <c r="T81" s="203">
        <v>0</v>
      </c>
      <c r="U81" s="203">
        <v>1.96</v>
      </c>
      <c r="V81" s="203">
        <v>0.48</v>
      </c>
      <c r="W81" s="203">
        <v>0.5</v>
      </c>
      <c r="X81" s="203">
        <v>1.66</v>
      </c>
      <c r="Y81" s="203">
        <v>0</v>
      </c>
      <c r="Z81" s="203">
        <v>2.85</v>
      </c>
      <c r="AA81" s="203">
        <v>1.02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30.66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2.58</v>
      </c>
      <c r="E82" s="203">
        <v>0</v>
      </c>
      <c r="F82" s="203">
        <v>5</v>
      </c>
      <c r="G82" s="203">
        <v>16.32</v>
      </c>
      <c r="H82" s="203">
        <v>0</v>
      </c>
      <c r="I82" s="203">
        <v>13.28</v>
      </c>
      <c r="J82" s="203">
        <v>0.67</v>
      </c>
      <c r="K82" s="203">
        <v>0.11</v>
      </c>
      <c r="L82" s="203">
        <v>16.920000000000002</v>
      </c>
      <c r="M82" s="203">
        <v>1.01</v>
      </c>
      <c r="N82" s="203">
        <v>1.33</v>
      </c>
      <c r="O82" s="203">
        <v>0</v>
      </c>
      <c r="P82" s="203">
        <v>1.38</v>
      </c>
      <c r="Q82" s="203">
        <v>0.12</v>
      </c>
      <c r="R82" s="203">
        <v>0.48</v>
      </c>
      <c r="S82" s="203">
        <v>0.3</v>
      </c>
      <c r="T82" s="203">
        <v>0</v>
      </c>
      <c r="U82" s="203">
        <v>1.96</v>
      </c>
      <c r="V82" s="203">
        <v>0.48</v>
      </c>
      <c r="W82" s="203">
        <v>0.5</v>
      </c>
      <c r="X82" s="203">
        <v>1.66</v>
      </c>
      <c r="Y82" s="203">
        <v>0</v>
      </c>
      <c r="Z82" s="203">
        <v>2.85</v>
      </c>
      <c r="AA82" s="203">
        <v>1.02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30.66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2.58</v>
      </c>
      <c r="E83" s="203">
        <v>0</v>
      </c>
      <c r="F83" s="203">
        <v>5</v>
      </c>
      <c r="G83" s="203">
        <v>16.32</v>
      </c>
      <c r="H83" s="203">
        <v>0</v>
      </c>
      <c r="I83" s="203">
        <v>13.28</v>
      </c>
      <c r="J83" s="203">
        <v>0.67</v>
      </c>
      <c r="K83" s="203">
        <v>0.11</v>
      </c>
      <c r="L83" s="203">
        <v>16.920000000000002</v>
      </c>
      <c r="M83" s="203">
        <v>1.01</v>
      </c>
      <c r="N83" s="203">
        <v>1.33</v>
      </c>
      <c r="O83" s="203">
        <v>0</v>
      </c>
      <c r="P83" s="203">
        <v>1.38</v>
      </c>
      <c r="Q83" s="203">
        <v>0.12</v>
      </c>
      <c r="R83" s="203">
        <v>0.48</v>
      </c>
      <c r="S83" s="203">
        <v>0.3</v>
      </c>
      <c r="T83" s="203">
        <v>0</v>
      </c>
      <c r="U83" s="203">
        <v>1.96</v>
      </c>
      <c r="V83" s="203">
        <v>0.48</v>
      </c>
      <c r="W83" s="203">
        <v>0.5</v>
      </c>
      <c r="X83" s="203">
        <v>1.66</v>
      </c>
      <c r="Y83" s="203">
        <v>0</v>
      </c>
      <c r="Z83" s="203">
        <v>2.85</v>
      </c>
      <c r="AA83" s="203">
        <v>1.02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30.66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2.58</v>
      </c>
      <c r="E84" s="203">
        <v>0</v>
      </c>
      <c r="F84" s="203">
        <v>5</v>
      </c>
      <c r="G84" s="203">
        <v>16.32</v>
      </c>
      <c r="H84" s="203">
        <v>0</v>
      </c>
      <c r="I84" s="203">
        <v>13.28</v>
      </c>
      <c r="J84" s="203">
        <v>0.67</v>
      </c>
      <c r="K84" s="203">
        <v>0.11</v>
      </c>
      <c r="L84" s="203">
        <v>16.920000000000002</v>
      </c>
      <c r="M84" s="203">
        <v>1.01</v>
      </c>
      <c r="N84" s="203">
        <v>1.33</v>
      </c>
      <c r="O84" s="203">
        <v>0</v>
      </c>
      <c r="P84" s="203">
        <v>1.38</v>
      </c>
      <c r="Q84" s="203">
        <v>0.12</v>
      </c>
      <c r="R84" s="203">
        <v>0.48</v>
      </c>
      <c r="S84" s="203">
        <v>0.3</v>
      </c>
      <c r="T84" s="203">
        <v>0</v>
      </c>
      <c r="U84" s="203">
        <v>1.96</v>
      </c>
      <c r="V84" s="203">
        <v>0.48</v>
      </c>
      <c r="W84" s="203">
        <v>0.5</v>
      </c>
      <c r="X84" s="203">
        <v>1.66</v>
      </c>
      <c r="Y84" s="203">
        <v>0</v>
      </c>
      <c r="Z84" s="203">
        <v>2.85</v>
      </c>
      <c r="AA84" s="203">
        <v>1.02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30.66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2.58</v>
      </c>
      <c r="E85" s="203">
        <v>0</v>
      </c>
      <c r="F85" s="203">
        <v>5</v>
      </c>
      <c r="G85" s="203">
        <v>16.32</v>
      </c>
      <c r="H85" s="203">
        <v>0</v>
      </c>
      <c r="I85" s="203">
        <v>13.28</v>
      </c>
      <c r="J85" s="203">
        <v>0.67</v>
      </c>
      <c r="K85" s="203">
        <v>0.11</v>
      </c>
      <c r="L85" s="203">
        <v>16.920000000000002</v>
      </c>
      <c r="M85" s="203">
        <v>1.01</v>
      </c>
      <c r="N85" s="203">
        <v>1.33</v>
      </c>
      <c r="O85" s="203">
        <v>0</v>
      </c>
      <c r="P85" s="203">
        <v>1.38</v>
      </c>
      <c r="Q85" s="203">
        <v>0.12</v>
      </c>
      <c r="R85" s="203">
        <v>0.48</v>
      </c>
      <c r="S85" s="203">
        <v>0.3</v>
      </c>
      <c r="T85" s="203">
        <v>0</v>
      </c>
      <c r="U85" s="203">
        <v>1.96</v>
      </c>
      <c r="V85" s="203">
        <v>0.48</v>
      </c>
      <c r="W85" s="203">
        <v>0.5</v>
      </c>
      <c r="X85" s="203">
        <v>1.66</v>
      </c>
      <c r="Y85" s="203">
        <v>0</v>
      </c>
      <c r="Z85" s="203">
        <v>2.85</v>
      </c>
      <c r="AA85" s="203">
        <v>1.02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30.66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2.58</v>
      </c>
      <c r="E86" s="203">
        <v>0</v>
      </c>
      <c r="F86" s="203">
        <v>5</v>
      </c>
      <c r="G86" s="203">
        <v>16.32</v>
      </c>
      <c r="H86" s="203">
        <v>0</v>
      </c>
      <c r="I86" s="203">
        <v>13.28</v>
      </c>
      <c r="J86" s="203">
        <v>0.67</v>
      </c>
      <c r="K86" s="203">
        <v>0.11</v>
      </c>
      <c r="L86" s="203">
        <v>16.920000000000002</v>
      </c>
      <c r="M86" s="203">
        <v>1.01</v>
      </c>
      <c r="N86" s="203">
        <v>1.33</v>
      </c>
      <c r="O86" s="203">
        <v>0</v>
      </c>
      <c r="P86" s="203">
        <v>1.38</v>
      </c>
      <c r="Q86" s="203">
        <v>0.12</v>
      </c>
      <c r="R86" s="203">
        <v>0.48</v>
      </c>
      <c r="S86" s="203">
        <v>0.3</v>
      </c>
      <c r="T86" s="203">
        <v>0</v>
      </c>
      <c r="U86" s="203">
        <v>1.96</v>
      </c>
      <c r="V86" s="203">
        <v>0.48</v>
      </c>
      <c r="W86" s="203">
        <v>0.5</v>
      </c>
      <c r="X86" s="203">
        <v>1.66</v>
      </c>
      <c r="Y86" s="203">
        <v>0</v>
      </c>
      <c r="Z86" s="203">
        <v>2.85</v>
      </c>
      <c r="AA86" s="203">
        <v>1.02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30.66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2.58</v>
      </c>
      <c r="E87" s="203">
        <v>0</v>
      </c>
      <c r="F87" s="203">
        <v>5</v>
      </c>
      <c r="G87" s="203">
        <v>16.32</v>
      </c>
      <c r="H87" s="203">
        <v>0</v>
      </c>
      <c r="I87" s="203">
        <v>13.28</v>
      </c>
      <c r="J87" s="203">
        <v>0.67</v>
      </c>
      <c r="K87" s="203">
        <v>0.11</v>
      </c>
      <c r="L87" s="203">
        <v>16.920000000000002</v>
      </c>
      <c r="M87" s="203">
        <v>1.01</v>
      </c>
      <c r="N87" s="203">
        <v>1.33</v>
      </c>
      <c r="O87" s="203">
        <v>0</v>
      </c>
      <c r="P87" s="203">
        <v>1.38</v>
      </c>
      <c r="Q87" s="203">
        <v>0.12</v>
      </c>
      <c r="R87" s="203">
        <v>0.48</v>
      </c>
      <c r="S87" s="203">
        <v>0.3</v>
      </c>
      <c r="T87" s="203">
        <v>0</v>
      </c>
      <c r="U87" s="203">
        <v>1.96</v>
      </c>
      <c r="V87" s="203">
        <v>0.48</v>
      </c>
      <c r="W87" s="203">
        <v>0.5</v>
      </c>
      <c r="X87" s="203">
        <v>1.66</v>
      </c>
      <c r="Y87" s="203">
        <v>0</v>
      </c>
      <c r="Z87" s="203">
        <v>2.85</v>
      </c>
      <c r="AA87" s="203">
        <v>1.02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30.66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2.58</v>
      </c>
      <c r="E88" s="203">
        <v>0</v>
      </c>
      <c r="F88" s="203">
        <v>5</v>
      </c>
      <c r="G88" s="203">
        <v>16.32</v>
      </c>
      <c r="H88" s="203">
        <v>0</v>
      </c>
      <c r="I88" s="203">
        <v>13.28</v>
      </c>
      <c r="J88" s="203">
        <v>0.67</v>
      </c>
      <c r="K88" s="203">
        <v>0.11</v>
      </c>
      <c r="L88" s="203">
        <v>16.920000000000002</v>
      </c>
      <c r="M88" s="203">
        <v>1.01</v>
      </c>
      <c r="N88" s="203">
        <v>1.33</v>
      </c>
      <c r="O88" s="203">
        <v>0</v>
      </c>
      <c r="P88" s="203">
        <v>1.38</v>
      </c>
      <c r="Q88" s="203">
        <v>0.12</v>
      </c>
      <c r="R88" s="203">
        <v>0.48</v>
      </c>
      <c r="S88" s="203">
        <v>0.3</v>
      </c>
      <c r="T88" s="203">
        <v>0</v>
      </c>
      <c r="U88" s="203">
        <v>1.96</v>
      </c>
      <c r="V88" s="203">
        <v>0.48</v>
      </c>
      <c r="W88" s="203">
        <v>0.5</v>
      </c>
      <c r="X88" s="203">
        <v>1.66</v>
      </c>
      <c r="Y88" s="203">
        <v>0</v>
      </c>
      <c r="Z88" s="203">
        <v>2.85</v>
      </c>
      <c r="AA88" s="203">
        <v>1.02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30.66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2.58</v>
      </c>
      <c r="E89" s="203">
        <v>0</v>
      </c>
      <c r="F89" s="203">
        <v>5</v>
      </c>
      <c r="G89" s="203">
        <v>16.32</v>
      </c>
      <c r="H89" s="203">
        <v>0</v>
      </c>
      <c r="I89" s="203">
        <v>13.28</v>
      </c>
      <c r="J89" s="203">
        <v>0.67</v>
      </c>
      <c r="K89" s="203">
        <v>0.11</v>
      </c>
      <c r="L89" s="203">
        <v>16.920000000000002</v>
      </c>
      <c r="M89" s="203">
        <v>1.01</v>
      </c>
      <c r="N89" s="203">
        <v>1.33</v>
      </c>
      <c r="O89" s="203">
        <v>0</v>
      </c>
      <c r="P89" s="203">
        <v>1.38</v>
      </c>
      <c r="Q89" s="203">
        <v>0.12</v>
      </c>
      <c r="R89" s="203">
        <v>0.48</v>
      </c>
      <c r="S89" s="203">
        <v>0.3</v>
      </c>
      <c r="T89" s="203">
        <v>0</v>
      </c>
      <c r="U89" s="203">
        <v>1.96</v>
      </c>
      <c r="V89" s="203">
        <v>0.48</v>
      </c>
      <c r="W89" s="203">
        <v>0.5</v>
      </c>
      <c r="X89" s="203">
        <v>1.66</v>
      </c>
      <c r="Y89" s="203">
        <v>0</v>
      </c>
      <c r="Z89" s="203">
        <v>2.85</v>
      </c>
      <c r="AA89" s="203">
        <v>1.02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30.66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2.58</v>
      </c>
      <c r="E90" s="203">
        <v>0</v>
      </c>
      <c r="F90" s="203">
        <v>5</v>
      </c>
      <c r="G90" s="203">
        <v>16.32</v>
      </c>
      <c r="H90" s="203">
        <v>0</v>
      </c>
      <c r="I90" s="203">
        <v>13.28</v>
      </c>
      <c r="J90" s="203">
        <v>0.67</v>
      </c>
      <c r="K90" s="203">
        <v>0.11</v>
      </c>
      <c r="L90" s="203">
        <v>16.920000000000002</v>
      </c>
      <c r="M90" s="203">
        <v>1.01</v>
      </c>
      <c r="N90" s="203">
        <v>1.33</v>
      </c>
      <c r="O90" s="203">
        <v>0</v>
      </c>
      <c r="P90" s="203">
        <v>1.38</v>
      </c>
      <c r="Q90" s="203">
        <v>0.12</v>
      </c>
      <c r="R90" s="203">
        <v>0.48</v>
      </c>
      <c r="S90" s="203">
        <v>0.3</v>
      </c>
      <c r="T90" s="203">
        <v>0</v>
      </c>
      <c r="U90" s="203">
        <v>1.96</v>
      </c>
      <c r="V90" s="203">
        <v>0.48</v>
      </c>
      <c r="W90" s="203">
        <v>0.5</v>
      </c>
      <c r="X90" s="203">
        <v>1.66</v>
      </c>
      <c r="Y90" s="203">
        <v>0</v>
      </c>
      <c r="Z90" s="203">
        <v>2.85</v>
      </c>
      <c r="AA90" s="203">
        <v>1.02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30.66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2.58</v>
      </c>
      <c r="E91" s="203">
        <v>0</v>
      </c>
      <c r="F91" s="203">
        <v>5</v>
      </c>
      <c r="G91" s="203">
        <v>16.32</v>
      </c>
      <c r="H91" s="203">
        <v>0</v>
      </c>
      <c r="I91" s="203">
        <v>13.28</v>
      </c>
      <c r="J91" s="203">
        <v>0.67</v>
      </c>
      <c r="K91" s="203">
        <v>0.11</v>
      </c>
      <c r="L91" s="203">
        <v>16.920000000000002</v>
      </c>
      <c r="M91" s="203">
        <v>1.01</v>
      </c>
      <c r="N91" s="203">
        <v>1.33</v>
      </c>
      <c r="O91" s="203">
        <v>0</v>
      </c>
      <c r="P91" s="203">
        <v>1.38</v>
      </c>
      <c r="Q91" s="203">
        <v>0.12</v>
      </c>
      <c r="R91" s="203">
        <v>0.48</v>
      </c>
      <c r="S91" s="203">
        <v>0.3</v>
      </c>
      <c r="T91" s="203">
        <v>0</v>
      </c>
      <c r="U91" s="203">
        <v>1.96</v>
      </c>
      <c r="V91" s="203">
        <v>0.48</v>
      </c>
      <c r="W91" s="203">
        <v>0.5</v>
      </c>
      <c r="X91" s="203">
        <v>1.66</v>
      </c>
      <c r="Y91" s="203">
        <v>0</v>
      </c>
      <c r="Z91" s="203">
        <v>2.85</v>
      </c>
      <c r="AA91" s="203">
        <v>1.02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30.66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2.58</v>
      </c>
      <c r="E92" s="203">
        <v>0</v>
      </c>
      <c r="F92" s="203">
        <v>5</v>
      </c>
      <c r="G92" s="203">
        <v>16.32</v>
      </c>
      <c r="H92" s="203">
        <v>0</v>
      </c>
      <c r="I92" s="203">
        <v>13.28</v>
      </c>
      <c r="J92" s="203">
        <v>0.67</v>
      </c>
      <c r="K92" s="203">
        <v>0.11</v>
      </c>
      <c r="L92" s="203">
        <v>16.920000000000002</v>
      </c>
      <c r="M92" s="203">
        <v>1.01</v>
      </c>
      <c r="N92" s="203">
        <v>1.33</v>
      </c>
      <c r="O92" s="203">
        <v>0</v>
      </c>
      <c r="P92" s="203">
        <v>1.38</v>
      </c>
      <c r="Q92" s="203">
        <v>0.12</v>
      </c>
      <c r="R92" s="203">
        <v>0.48</v>
      </c>
      <c r="S92" s="203">
        <v>0.3</v>
      </c>
      <c r="T92" s="203">
        <v>0</v>
      </c>
      <c r="U92" s="203">
        <v>1.96</v>
      </c>
      <c r="V92" s="203">
        <v>0.48</v>
      </c>
      <c r="W92" s="203">
        <v>0.5</v>
      </c>
      <c r="X92" s="203">
        <v>1.66</v>
      </c>
      <c r="Y92" s="203">
        <v>0</v>
      </c>
      <c r="Z92" s="203">
        <v>2.85</v>
      </c>
      <c r="AA92" s="203">
        <v>1.02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30.66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2.58</v>
      </c>
      <c r="E93" s="203">
        <v>0</v>
      </c>
      <c r="F93" s="203">
        <v>5</v>
      </c>
      <c r="G93" s="203">
        <v>16.32</v>
      </c>
      <c r="H93" s="203">
        <v>0</v>
      </c>
      <c r="I93" s="203">
        <v>13.28</v>
      </c>
      <c r="J93" s="203">
        <v>0.67</v>
      </c>
      <c r="K93" s="203">
        <v>0.11</v>
      </c>
      <c r="L93" s="203">
        <v>16.920000000000002</v>
      </c>
      <c r="M93" s="203">
        <v>1.01</v>
      </c>
      <c r="N93" s="203">
        <v>1.33</v>
      </c>
      <c r="O93" s="203">
        <v>0</v>
      </c>
      <c r="P93" s="203">
        <v>1.38</v>
      </c>
      <c r="Q93" s="203">
        <v>0.12</v>
      </c>
      <c r="R93" s="203">
        <v>0.48</v>
      </c>
      <c r="S93" s="203">
        <v>0.3</v>
      </c>
      <c r="T93" s="203">
        <v>0</v>
      </c>
      <c r="U93" s="203">
        <v>1.96</v>
      </c>
      <c r="V93" s="203">
        <v>0.48</v>
      </c>
      <c r="W93" s="203">
        <v>0.5</v>
      </c>
      <c r="X93" s="203">
        <v>1.66</v>
      </c>
      <c r="Y93" s="203">
        <v>0</v>
      </c>
      <c r="Z93" s="203">
        <v>2.85</v>
      </c>
      <c r="AA93" s="203">
        <v>1.02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30.66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2.58</v>
      </c>
      <c r="E94" s="203">
        <v>0</v>
      </c>
      <c r="F94" s="203">
        <v>5</v>
      </c>
      <c r="G94" s="203">
        <v>16.32</v>
      </c>
      <c r="H94" s="203">
        <v>0</v>
      </c>
      <c r="I94" s="203">
        <v>13.28</v>
      </c>
      <c r="J94" s="203">
        <v>0.67</v>
      </c>
      <c r="K94" s="203">
        <v>0.11</v>
      </c>
      <c r="L94" s="203">
        <v>16.920000000000002</v>
      </c>
      <c r="M94" s="203">
        <v>1.01</v>
      </c>
      <c r="N94" s="203">
        <v>1.33</v>
      </c>
      <c r="O94" s="203">
        <v>0</v>
      </c>
      <c r="P94" s="203">
        <v>1.38</v>
      </c>
      <c r="Q94" s="203">
        <v>0.12</v>
      </c>
      <c r="R94" s="203">
        <v>0.48</v>
      </c>
      <c r="S94" s="203">
        <v>0.3</v>
      </c>
      <c r="T94" s="203">
        <v>0</v>
      </c>
      <c r="U94" s="203">
        <v>1.96</v>
      </c>
      <c r="V94" s="203">
        <v>0.48</v>
      </c>
      <c r="W94" s="203">
        <v>0.5</v>
      </c>
      <c r="X94" s="203">
        <v>1.66</v>
      </c>
      <c r="Y94" s="203">
        <v>0</v>
      </c>
      <c r="Z94" s="203">
        <v>2.85</v>
      </c>
      <c r="AA94" s="203">
        <v>1.02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30.66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2.58</v>
      </c>
      <c r="E95" s="203">
        <v>0</v>
      </c>
      <c r="F95" s="203">
        <v>5</v>
      </c>
      <c r="G95" s="203">
        <v>16.32</v>
      </c>
      <c r="H95" s="203">
        <v>0</v>
      </c>
      <c r="I95" s="203">
        <v>13.28</v>
      </c>
      <c r="J95" s="203">
        <v>0.67</v>
      </c>
      <c r="K95" s="203">
        <v>0.11</v>
      </c>
      <c r="L95" s="203">
        <v>16.920000000000002</v>
      </c>
      <c r="M95" s="203">
        <v>1.01</v>
      </c>
      <c r="N95" s="203">
        <v>1.33</v>
      </c>
      <c r="O95" s="203">
        <v>0</v>
      </c>
      <c r="P95" s="203">
        <v>1.38</v>
      </c>
      <c r="Q95" s="203">
        <v>0.12</v>
      </c>
      <c r="R95" s="203">
        <v>0.48</v>
      </c>
      <c r="S95" s="203">
        <v>0.3</v>
      </c>
      <c r="T95" s="203">
        <v>0</v>
      </c>
      <c r="U95" s="203">
        <v>1.96</v>
      </c>
      <c r="V95" s="203">
        <v>0.48</v>
      </c>
      <c r="W95" s="203">
        <v>0.5</v>
      </c>
      <c r="X95" s="203">
        <v>1.66</v>
      </c>
      <c r="Y95" s="203">
        <v>0</v>
      </c>
      <c r="Z95" s="203">
        <v>2.85</v>
      </c>
      <c r="AA95" s="203">
        <v>1.02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30.66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2.58</v>
      </c>
      <c r="E96" s="203">
        <v>0</v>
      </c>
      <c r="F96" s="203">
        <v>5</v>
      </c>
      <c r="G96" s="203">
        <v>16.32</v>
      </c>
      <c r="H96" s="203">
        <v>0</v>
      </c>
      <c r="I96" s="203">
        <v>13.28</v>
      </c>
      <c r="J96" s="203">
        <v>0.67</v>
      </c>
      <c r="K96" s="203">
        <v>0.11</v>
      </c>
      <c r="L96" s="203">
        <v>16.920000000000002</v>
      </c>
      <c r="M96" s="203">
        <v>1.01</v>
      </c>
      <c r="N96" s="203">
        <v>1.33</v>
      </c>
      <c r="O96" s="203">
        <v>0</v>
      </c>
      <c r="P96" s="203">
        <v>1.38</v>
      </c>
      <c r="Q96" s="203">
        <v>0.12</v>
      </c>
      <c r="R96" s="203">
        <v>0.48</v>
      </c>
      <c r="S96" s="203">
        <v>0.3</v>
      </c>
      <c r="T96" s="203">
        <v>0</v>
      </c>
      <c r="U96" s="203">
        <v>1.96</v>
      </c>
      <c r="V96" s="203">
        <v>0.48</v>
      </c>
      <c r="W96" s="203">
        <v>0.5</v>
      </c>
      <c r="X96" s="203">
        <v>1.66</v>
      </c>
      <c r="Y96" s="203">
        <v>0</v>
      </c>
      <c r="Z96" s="203">
        <v>2.85</v>
      </c>
      <c r="AA96" s="203">
        <v>1.02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30.66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2.58</v>
      </c>
      <c r="E97" s="203">
        <v>0</v>
      </c>
      <c r="F97" s="203">
        <v>5</v>
      </c>
      <c r="G97" s="203">
        <v>16.32</v>
      </c>
      <c r="H97" s="203">
        <v>0</v>
      </c>
      <c r="I97" s="203">
        <v>13.28</v>
      </c>
      <c r="J97" s="203">
        <v>0.67</v>
      </c>
      <c r="K97" s="203">
        <v>0.11</v>
      </c>
      <c r="L97" s="203">
        <v>16.920000000000002</v>
      </c>
      <c r="M97" s="203">
        <v>1.01</v>
      </c>
      <c r="N97" s="203">
        <v>1.33</v>
      </c>
      <c r="O97" s="203">
        <v>0</v>
      </c>
      <c r="P97" s="203">
        <v>1.38</v>
      </c>
      <c r="Q97" s="203">
        <v>0.12</v>
      </c>
      <c r="R97" s="203">
        <v>0.48</v>
      </c>
      <c r="S97" s="203">
        <v>0.3</v>
      </c>
      <c r="T97" s="203">
        <v>0</v>
      </c>
      <c r="U97" s="203">
        <v>1.96</v>
      </c>
      <c r="V97" s="203">
        <v>0.48</v>
      </c>
      <c r="W97" s="203">
        <v>0.5</v>
      </c>
      <c r="X97" s="203">
        <v>1.66</v>
      </c>
      <c r="Y97" s="203">
        <v>0</v>
      </c>
      <c r="Z97" s="203">
        <v>2.85</v>
      </c>
      <c r="AA97" s="203">
        <v>1.02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30.66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2.58</v>
      </c>
      <c r="E98" s="203">
        <v>0</v>
      </c>
      <c r="F98" s="203">
        <v>5</v>
      </c>
      <c r="G98" s="203">
        <v>16.32</v>
      </c>
      <c r="H98" s="203">
        <v>0</v>
      </c>
      <c r="I98" s="203">
        <v>13.28</v>
      </c>
      <c r="J98" s="203">
        <v>0.67</v>
      </c>
      <c r="K98" s="203">
        <v>0.11</v>
      </c>
      <c r="L98" s="203">
        <v>16.920000000000002</v>
      </c>
      <c r="M98" s="203">
        <v>1.01</v>
      </c>
      <c r="N98" s="203">
        <v>1.33</v>
      </c>
      <c r="O98" s="203">
        <v>0</v>
      </c>
      <c r="P98" s="203">
        <v>1.38</v>
      </c>
      <c r="Q98" s="203">
        <v>0.12</v>
      </c>
      <c r="R98" s="203">
        <v>0.48</v>
      </c>
      <c r="S98" s="203">
        <v>0.3</v>
      </c>
      <c r="T98" s="203">
        <v>0</v>
      </c>
      <c r="U98" s="203">
        <v>1.96</v>
      </c>
      <c r="V98" s="203">
        <v>0.48</v>
      </c>
      <c r="W98" s="203">
        <v>0.5</v>
      </c>
      <c r="X98" s="203">
        <v>1.66</v>
      </c>
      <c r="Y98" s="203">
        <v>0</v>
      </c>
      <c r="Z98" s="203">
        <v>2.85</v>
      </c>
      <c r="AA98" s="203">
        <v>1.02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30.66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0.25476000000000015</v>
      </c>
      <c r="D99">
        <f t="shared" si="0"/>
        <v>5.0567500000000085E-2</v>
      </c>
      <c r="E99">
        <f t="shared" si="0"/>
        <v>0</v>
      </c>
      <c r="F99">
        <f t="shared" si="0"/>
        <v>0.12</v>
      </c>
      <c r="G99">
        <f t="shared" si="0"/>
        <v>0.38921999999999984</v>
      </c>
      <c r="H99">
        <f t="shared" si="0"/>
        <v>0</v>
      </c>
      <c r="I99">
        <f t="shared" si="0"/>
        <v>0.3187199999999995</v>
      </c>
      <c r="J99">
        <f t="shared" si="0"/>
        <v>1.6080000000000032E-2</v>
      </c>
      <c r="K99">
        <f t="shared" si="0"/>
        <v>6.3799999999999951E-3</v>
      </c>
      <c r="L99">
        <f t="shared" si="0"/>
        <v>2.1896225000000005</v>
      </c>
      <c r="M99">
        <f t="shared" si="0"/>
        <v>2.4240000000000029E-2</v>
      </c>
      <c r="N99">
        <f t="shared" si="0"/>
        <v>3.1919999999999969E-2</v>
      </c>
      <c r="O99">
        <f t="shared" si="0"/>
        <v>0</v>
      </c>
      <c r="P99">
        <f t="shared" si="0"/>
        <v>3.3119999999999955E-2</v>
      </c>
      <c r="Q99">
        <f t="shared" si="0"/>
        <v>7.430000000000013E-3</v>
      </c>
      <c r="R99">
        <f t="shared" si="0"/>
        <v>4.5259999999999911E-2</v>
      </c>
      <c r="S99">
        <f t="shared" si="0"/>
        <v>2.7744999999999975E-2</v>
      </c>
      <c r="T99">
        <f t="shared" si="0"/>
        <v>0</v>
      </c>
      <c r="U99">
        <f t="shared" si="0"/>
        <v>4.7040000000000012E-2</v>
      </c>
      <c r="V99">
        <f t="shared" si="0"/>
        <v>6.8975000000000009E-3</v>
      </c>
      <c r="W99">
        <f t="shared" si="0"/>
        <v>1.5430000000000001E-2</v>
      </c>
      <c r="X99">
        <f t="shared" si="0"/>
        <v>4.9599999999999936E-2</v>
      </c>
      <c r="Y99">
        <f t="shared" si="0"/>
        <v>0</v>
      </c>
      <c r="Z99">
        <f t="shared" si="0"/>
        <v>0.24803500000000028</v>
      </c>
      <c r="AA99">
        <f t="shared" si="0"/>
        <v>3.3950000000000001E-2</v>
      </c>
      <c r="AB99">
        <f t="shared" si="0"/>
        <v>0</v>
      </c>
      <c r="AC99">
        <f t="shared" si="0"/>
        <v>0.31310000000000038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0.73182499999999873</v>
      </c>
      <c r="AJ99">
        <f t="shared" si="0"/>
        <v>0</v>
      </c>
      <c r="AK99">
        <f t="shared" si="0"/>
        <v>0.29671500000000006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-44.322000000000003</v>
      </c>
      <c r="G3" s="124">
        <v>-44.322000000000003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-27.460999999999999</v>
      </c>
      <c r="N3" s="124">
        <v>-27.460999999999999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44.322000000000003</v>
      </c>
      <c r="AF3" s="124">
        <v>27.460999999999999</v>
      </c>
      <c r="AG3" s="124">
        <v>0</v>
      </c>
      <c r="AH3" s="124">
        <v>0</v>
      </c>
      <c r="AI3" s="124">
        <v>71.783000000000001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44.322000000000003</v>
      </c>
      <c r="BQ3" s="125">
        <f t="shared" ref="BQ3:BS66" si="3">IF(AF3&gt;0,AF3,0)</f>
        <v>27.460999999999999</v>
      </c>
      <c r="BR3" s="125">
        <f t="shared" si="3"/>
        <v>0</v>
      </c>
      <c r="BS3" s="125">
        <f t="shared" si="3"/>
        <v>0</v>
      </c>
      <c r="BT3" s="125">
        <f>-SUM(BP3:BS3)</f>
        <v>-71.783000000000001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443.22</v>
      </c>
      <c r="DA3" s="122">
        <f t="shared" ref="DA3:DC66" si="8">$AK3*BQ3</f>
        <v>274.61</v>
      </c>
      <c r="DB3" s="122">
        <f t="shared" si="8"/>
        <v>0</v>
      </c>
      <c r="DC3" s="122">
        <f t="shared" si="8"/>
        <v>0</v>
      </c>
      <c r="DD3" s="122">
        <f>SUM(CZ3:DC3)</f>
        <v>717.83</v>
      </c>
      <c r="DF3" s="123">
        <f>AR3+AU3+BB3+BI3+BP3</f>
        <v>44.322000000000003</v>
      </c>
      <c r="DG3" s="123">
        <f>AY3+AN3+BC3+BJ3+BQ3</f>
        <v>27.460999999999999</v>
      </c>
      <c r="DH3" s="123">
        <f>BF3+AO3+AV3+BK3+BR3</f>
        <v>0</v>
      </c>
      <c r="DI3" s="123">
        <f>BM3+BS3+BD3+AW3+AP3</f>
        <v>0</v>
      </c>
      <c r="DJ3" s="123">
        <f>BT3+BL3+BE3+AX3+AQ3</f>
        <v>-71.783000000000001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-61.927999999999997</v>
      </c>
      <c r="G4" s="124">
        <v>-61.927999999999997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-20</v>
      </c>
      <c r="N4" s="124">
        <v>-20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61.927999999999997</v>
      </c>
      <c r="AF4" s="124">
        <v>20</v>
      </c>
      <c r="AG4" s="124">
        <v>0</v>
      </c>
      <c r="AH4" s="124">
        <v>0</v>
      </c>
      <c r="AI4" s="124">
        <v>81.927999999999997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61.927999999999997</v>
      </c>
      <c r="BQ4" s="125">
        <f t="shared" si="3"/>
        <v>20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-81.927999999999997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619.28</v>
      </c>
      <c r="DA4" s="122">
        <f t="shared" si="8"/>
        <v>200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819.28</v>
      </c>
      <c r="DF4" s="123">
        <f t="shared" ref="DF4:DF67" si="31">AR4+AU4+BB4+BI4+BP4</f>
        <v>61.927999999999997</v>
      </c>
      <c r="DG4" s="123">
        <f t="shared" ref="DG4:DG67" si="32">AY4+AN4+BC4+BJ4+BQ4</f>
        <v>20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-81.927999999999997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-96.3</v>
      </c>
      <c r="G5" s="124">
        <v>-96.3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96.3</v>
      </c>
      <c r="AF5" s="124">
        <v>0</v>
      </c>
      <c r="AG5" s="124">
        <v>0</v>
      </c>
      <c r="AH5" s="124">
        <v>0</v>
      </c>
      <c r="AI5" s="124">
        <v>96.3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96.3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-96.3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963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963</v>
      </c>
      <c r="DF5" s="123">
        <f t="shared" si="31"/>
        <v>96.3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-96.3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-118.712</v>
      </c>
      <c r="G6" s="124">
        <v>-118.712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118.712</v>
      </c>
      <c r="AF6" s="124">
        <v>0</v>
      </c>
      <c r="AG6" s="124">
        <v>0</v>
      </c>
      <c r="AH6" s="124">
        <v>0</v>
      </c>
      <c r="AI6" s="124">
        <v>118.712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118.712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-118.712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1187.1200000000001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1187.1200000000001</v>
      </c>
      <c r="DF6" s="123">
        <f t="shared" si="31"/>
        <v>118.712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-118.712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</v>
      </c>
      <c r="D7" s="124">
        <v>0</v>
      </c>
      <c r="E7" s="124">
        <v>0</v>
      </c>
      <c r="F7" s="124">
        <v>-143.71700000000001</v>
      </c>
      <c r="G7" s="124">
        <v>-148.71700000000001</v>
      </c>
      <c r="H7" s="118"/>
      <c r="I7" s="33">
        <v>5</v>
      </c>
      <c r="J7" s="124">
        <v>5</v>
      </c>
      <c r="K7" s="124">
        <v>0</v>
      </c>
      <c r="L7" s="124">
        <v>0</v>
      </c>
      <c r="M7" s="124">
        <v>0</v>
      </c>
      <c r="N7" s="124">
        <v>5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143.71700000000001</v>
      </c>
      <c r="AF7" s="124">
        <v>0</v>
      </c>
      <c r="AG7" s="124">
        <v>0</v>
      </c>
      <c r="AH7" s="124">
        <v>0</v>
      </c>
      <c r="AI7" s="124">
        <v>143.71700000000001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143.71700000000001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-143.71700000000001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1437.17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1437.17</v>
      </c>
      <c r="DF7" s="123">
        <f t="shared" si="31"/>
        <v>148.71700000000001</v>
      </c>
      <c r="DG7" s="123">
        <f t="shared" si="32"/>
        <v>-5</v>
      </c>
      <c r="DH7" s="123">
        <f t="shared" si="33"/>
        <v>0</v>
      </c>
      <c r="DI7" s="123">
        <f t="shared" si="34"/>
        <v>0</v>
      </c>
      <c r="DJ7" s="123">
        <f t="shared" si="35"/>
        <v>-143.71700000000001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-20</v>
      </c>
      <c r="D8" s="124">
        <v>0</v>
      </c>
      <c r="E8" s="124">
        <v>0</v>
      </c>
      <c r="F8" s="124">
        <v>-154</v>
      </c>
      <c r="G8" s="124">
        <v>-174</v>
      </c>
      <c r="H8" s="118"/>
      <c r="I8" s="33">
        <v>6</v>
      </c>
      <c r="J8" s="124">
        <v>20</v>
      </c>
      <c r="K8" s="124">
        <v>0</v>
      </c>
      <c r="L8" s="124">
        <v>0</v>
      </c>
      <c r="M8" s="124">
        <v>0</v>
      </c>
      <c r="N8" s="124">
        <v>20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154</v>
      </c>
      <c r="AF8" s="124">
        <v>0</v>
      </c>
      <c r="AG8" s="124">
        <v>0</v>
      </c>
      <c r="AH8" s="124">
        <v>0</v>
      </c>
      <c r="AI8" s="124">
        <v>154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20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-20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154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-154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200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200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1540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1540</v>
      </c>
      <c r="DF8" s="123">
        <f t="shared" si="31"/>
        <v>174</v>
      </c>
      <c r="DG8" s="123">
        <f t="shared" si="32"/>
        <v>-20</v>
      </c>
      <c r="DH8" s="123">
        <f t="shared" si="33"/>
        <v>0</v>
      </c>
      <c r="DI8" s="123">
        <f t="shared" si="34"/>
        <v>0</v>
      </c>
      <c r="DJ8" s="123">
        <f t="shared" si="35"/>
        <v>-154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-45</v>
      </c>
      <c r="D9" s="124">
        <v>0</v>
      </c>
      <c r="E9" s="124">
        <v>0</v>
      </c>
      <c r="F9" s="124">
        <v>-112</v>
      </c>
      <c r="G9" s="124">
        <v>-157</v>
      </c>
      <c r="H9" s="118"/>
      <c r="I9" s="33">
        <v>7</v>
      </c>
      <c r="J9" s="124">
        <v>45</v>
      </c>
      <c r="K9" s="124">
        <v>0</v>
      </c>
      <c r="L9" s="124">
        <v>0</v>
      </c>
      <c r="M9" s="124">
        <v>0</v>
      </c>
      <c r="N9" s="124">
        <v>45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112</v>
      </c>
      <c r="AF9" s="124">
        <v>0</v>
      </c>
      <c r="AG9" s="124">
        <v>0</v>
      </c>
      <c r="AH9" s="124">
        <v>0</v>
      </c>
      <c r="AI9" s="124">
        <v>112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45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-45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112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-112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450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450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1120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1120</v>
      </c>
      <c r="DF9" s="123">
        <f t="shared" si="31"/>
        <v>157</v>
      </c>
      <c r="DG9" s="123">
        <f t="shared" si="32"/>
        <v>-45</v>
      </c>
      <c r="DH9" s="123">
        <f t="shared" si="33"/>
        <v>0</v>
      </c>
      <c r="DI9" s="123">
        <f t="shared" si="34"/>
        <v>0</v>
      </c>
      <c r="DJ9" s="123">
        <f t="shared" si="35"/>
        <v>-112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-55.884</v>
      </c>
      <c r="D10" s="124">
        <v>0</v>
      </c>
      <c r="E10" s="124">
        <v>0</v>
      </c>
      <c r="F10" s="124">
        <v>-76.116</v>
      </c>
      <c r="G10" s="124">
        <v>-132</v>
      </c>
      <c r="H10" s="118"/>
      <c r="I10" s="33">
        <v>8</v>
      </c>
      <c r="J10" s="124">
        <v>55.884</v>
      </c>
      <c r="K10" s="124">
        <v>0</v>
      </c>
      <c r="L10" s="124">
        <v>0</v>
      </c>
      <c r="M10" s="124">
        <v>0</v>
      </c>
      <c r="N10" s="124">
        <v>55.884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76.116</v>
      </c>
      <c r="AF10" s="124">
        <v>0</v>
      </c>
      <c r="AG10" s="124">
        <v>0</v>
      </c>
      <c r="AH10" s="124">
        <v>0</v>
      </c>
      <c r="AI10" s="124">
        <v>76.116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55.884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-55.884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76.116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-76.116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558.84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558.84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761.16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761.16</v>
      </c>
      <c r="DF10" s="123">
        <f t="shared" si="31"/>
        <v>132</v>
      </c>
      <c r="DG10" s="123">
        <f t="shared" si="32"/>
        <v>-55.884</v>
      </c>
      <c r="DH10" s="123">
        <f t="shared" si="33"/>
        <v>0</v>
      </c>
      <c r="DI10" s="123">
        <f t="shared" si="34"/>
        <v>0</v>
      </c>
      <c r="DJ10" s="123">
        <f t="shared" si="35"/>
        <v>-76.116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-38.526000000000003</v>
      </c>
      <c r="D11" s="124">
        <v>0</v>
      </c>
      <c r="E11" s="124">
        <v>0</v>
      </c>
      <c r="F11" s="124">
        <v>-52.473999999999997</v>
      </c>
      <c r="G11" s="124">
        <v>-91</v>
      </c>
      <c r="H11" s="118"/>
      <c r="I11" s="33">
        <v>9</v>
      </c>
      <c r="J11" s="124">
        <v>38.526000000000003</v>
      </c>
      <c r="K11" s="124">
        <v>0</v>
      </c>
      <c r="L11" s="124">
        <v>0</v>
      </c>
      <c r="M11" s="124">
        <v>0</v>
      </c>
      <c r="N11" s="124">
        <v>38.526000000000003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52.473999999999997</v>
      </c>
      <c r="AF11" s="124">
        <v>0</v>
      </c>
      <c r="AG11" s="124">
        <v>0</v>
      </c>
      <c r="AH11" s="124">
        <v>0</v>
      </c>
      <c r="AI11" s="124">
        <v>52.473999999999997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38.526000000000003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-38.526000000000003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52.473999999999997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-52.473999999999997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385.26000000000005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385.26000000000005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524.74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524.74</v>
      </c>
      <c r="DF11" s="123">
        <f t="shared" si="31"/>
        <v>91</v>
      </c>
      <c r="DG11" s="123">
        <f t="shared" si="32"/>
        <v>-38.526000000000003</v>
      </c>
      <c r="DH11" s="123">
        <f t="shared" si="33"/>
        <v>0</v>
      </c>
      <c r="DI11" s="123">
        <f t="shared" si="34"/>
        <v>0</v>
      </c>
      <c r="DJ11" s="123">
        <f t="shared" si="35"/>
        <v>-52.473999999999997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-15.664</v>
      </c>
      <c r="D12" s="124">
        <v>0</v>
      </c>
      <c r="E12" s="124">
        <v>0</v>
      </c>
      <c r="F12" s="124">
        <v>-21.335999999999999</v>
      </c>
      <c r="G12" s="124">
        <v>-37</v>
      </c>
      <c r="H12" s="118"/>
      <c r="I12" s="33">
        <v>10</v>
      </c>
      <c r="J12" s="124">
        <v>15.664</v>
      </c>
      <c r="K12" s="124">
        <v>0</v>
      </c>
      <c r="L12" s="124">
        <v>0</v>
      </c>
      <c r="M12" s="124">
        <v>0</v>
      </c>
      <c r="N12" s="124">
        <v>15.664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21.335999999999999</v>
      </c>
      <c r="AF12" s="124">
        <v>0</v>
      </c>
      <c r="AG12" s="124">
        <v>0</v>
      </c>
      <c r="AH12" s="124">
        <v>0</v>
      </c>
      <c r="AI12" s="124">
        <v>21.335999999999999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15.664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-15.664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21.335999999999999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-21.335999999999999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156.63999999999999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156.63999999999999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213.35999999999999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213.35999999999999</v>
      </c>
      <c r="DF12" s="123">
        <f t="shared" si="31"/>
        <v>37</v>
      </c>
      <c r="DG12" s="123">
        <f t="shared" si="32"/>
        <v>-15.664</v>
      </c>
      <c r="DH12" s="123">
        <f t="shared" si="33"/>
        <v>0</v>
      </c>
      <c r="DI12" s="123">
        <f t="shared" si="34"/>
        <v>0</v>
      </c>
      <c r="DJ12" s="123">
        <f t="shared" si="35"/>
        <v>-21.335999999999999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-40.219000000000001</v>
      </c>
      <c r="D15" s="124">
        <v>0</v>
      </c>
      <c r="E15" s="124">
        <v>0</v>
      </c>
      <c r="F15" s="124">
        <v>-54.780999999999999</v>
      </c>
      <c r="G15" s="124">
        <v>-95</v>
      </c>
      <c r="H15" s="118"/>
      <c r="I15" s="33">
        <v>13</v>
      </c>
      <c r="J15" s="124">
        <v>40.219000000000001</v>
      </c>
      <c r="K15" s="124">
        <v>0</v>
      </c>
      <c r="L15" s="124">
        <v>0</v>
      </c>
      <c r="M15" s="124">
        <v>0</v>
      </c>
      <c r="N15" s="124">
        <v>40.219000000000001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54.780999999999999</v>
      </c>
      <c r="AF15" s="124">
        <v>0</v>
      </c>
      <c r="AG15" s="124">
        <v>0</v>
      </c>
      <c r="AH15" s="124">
        <v>0</v>
      </c>
      <c r="AI15" s="124">
        <v>54.780999999999999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40.219000000000001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-40.219000000000001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54.780999999999999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-54.780999999999999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402.19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402.19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547.80999999999995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547.80999999999995</v>
      </c>
      <c r="DF15" s="123">
        <f t="shared" si="31"/>
        <v>95</v>
      </c>
      <c r="DG15" s="123">
        <f t="shared" si="32"/>
        <v>-40.219000000000001</v>
      </c>
      <c r="DH15" s="123">
        <f t="shared" si="33"/>
        <v>0</v>
      </c>
      <c r="DI15" s="123">
        <f t="shared" si="34"/>
        <v>0</v>
      </c>
      <c r="DJ15" s="123">
        <f t="shared" si="35"/>
        <v>-54.780999999999999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-31.751999999999999</v>
      </c>
      <c r="D16" s="124">
        <v>0</v>
      </c>
      <c r="E16" s="124">
        <v>0</v>
      </c>
      <c r="F16" s="124">
        <v>-43.247999999999998</v>
      </c>
      <c r="G16" s="124">
        <v>-75</v>
      </c>
      <c r="H16" s="118"/>
      <c r="I16" s="33">
        <v>14</v>
      </c>
      <c r="J16" s="124">
        <v>31.751999999999999</v>
      </c>
      <c r="K16" s="124">
        <v>0</v>
      </c>
      <c r="L16" s="124">
        <v>0</v>
      </c>
      <c r="M16" s="124">
        <v>0</v>
      </c>
      <c r="N16" s="124">
        <v>31.751999999999999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43.247999999999998</v>
      </c>
      <c r="AF16" s="124">
        <v>0</v>
      </c>
      <c r="AG16" s="124">
        <v>0</v>
      </c>
      <c r="AH16" s="124">
        <v>0</v>
      </c>
      <c r="AI16" s="124">
        <v>43.247999999999998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31.751999999999999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-31.751999999999999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43.247999999999998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-43.247999999999998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317.52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317.52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432.47999999999996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432.47999999999996</v>
      </c>
      <c r="DF16" s="123">
        <f t="shared" si="31"/>
        <v>75</v>
      </c>
      <c r="DG16" s="123">
        <f t="shared" si="32"/>
        <v>-31.751999999999999</v>
      </c>
      <c r="DH16" s="123">
        <f t="shared" si="33"/>
        <v>0</v>
      </c>
      <c r="DI16" s="123">
        <f t="shared" si="34"/>
        <v>0</v>
      </c>
      <c r="DJ16" s="123">
        <f t="shared" si="35"/>
        <v>-43.247999999999998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-22.437999999999999</v>
      </c>
      <c r="D17" s="124">
        <v>0</v>
      </c>
      <c r="E17" s="124">
        <v>0</v>
      </c>
      <c r="F17" s="124">
        <v>-30.562000000000001</v>
      </c>
      <c r="G17" s="124">
        <v>-53</v>
      </c>
      <c r="H17" s="118"/>
      <c r="I17" s="33">
        <v>15</v>
      </c>
      <c r="J17" s="124">
        <v>22.437999999999999</v>
      </c>
      <c r="K17" s="124">
        <v>0</v>
      </c>
      <c r="L17" s="124">
        <v>0</v>
      </c>
      <c r="M17" s="124">
        <v>0</v>
      </c>
      <c r="N17" s="124">
        <v>22.437999999999999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30.562000000000001</v>
      </c>
      <c r="AF17" s="124">
        <v>0</v>
      </c>
      <c r="AG17" s="124">
        <v>0</v>
      </c>
      <c r="AH17" s="124">
        <v>0</v>
      </c>
      <c r="AI17" s="124">
        <v>30.562000000000001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22.437999999999999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-22.437999999999999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30.562000000000001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-30.562000000000001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224.38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224.38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305.62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305.62</v>
      </c>
      <c r="DF17" s="123">
        <f t="shared" si="31"/>
        <v>53</v>
      </c>
      <c r="DG17" s="123">
        <f t="shared" si="32"/>
        <v>-22.437999999999999</v>
      </c>
      <c r="DH17" s="123">
        <f t="shared" si="33"/>
        <v>0</v>
      </c>
      <c r="DI17" s="123">
        <f t="shared" si="34"/>
        <v>0</v>
      </c>
      <c r="DJ17" s="123">
        <f t="shared" si="35"/>
        <v>-30.562000000000001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-11.853999999999999</v>
      </c>
      <c r="D18" s="124">
        <v>0</v>
      </c>
      <c r="E18" s="124">
        <v>0</v>
      </c>
      <c r="F18" s="124">
        <v>-16.146000000000001</v>
      </c>
      <c r="G18" s="124">
        <v>-28</v>
      </c>
      <c r="H18" s="118"/>
      <c r="I18" s="33">
        <v>16</v>
      </c>
      <c r="J18" s="124">
        <v>11.853999999999999</v>
      </c>
      <c r="K18" s="124">
        <v>0</v>
      </c>
      <c r="L18" s="124">
        <v>0</v>
      </c>
      <c r="M18" s="124">
        <v>0</v>
      </c>
      <c r="N18" s="124">
        <v>11.853999999999999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16.146000000000001</v>
      </c>
      <c r="AF18" s="124">
        <v>0</v>
      </c>
      <c r="AG18" s="124">
        <v>0</v>
      </c>
      <c r="AH18" s="124">
        <v>0</v>
      </c>
      <c r="AI18" s="124">
        <v>16.146000000000001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11.853999999999999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-11.853999999999999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16.146000000000001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-16.146000000000001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118.53999999999999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118.53999999999999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161.46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161.46</v>
      </c>
      <c r="DF18" s="123">
        <f t="shared" si="31"/>
        <v>28</v>
      </c>
      <c r="DG18" s="123">
        <f t="shared" si="32"/>
        <v>-11.853999999999999</v>
      </c>
      <c r="DH18" s="123">
        <f t="shared" si="33"/>
        <v>0</v>
      </c>
      <c r="DI18" s="123">
        <f t="shared" si="34"/>
        <v>0</v>
      </c>
      <c r="DJ18" s="123">
        <f t="shared" si="35"/>
        <v>-16.146000000000001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-3.387</v>
      </c>
      <c r="D19" s="124">
        <v>0</v>
      </c>
      <c r="E19" s="124">
        <v>0</v>
      </c>
      <c r="F19" s="124">
        <v>-4.6130000000000004</v>
      </c>
      <c r="G19" s="124">
        <v>-8</v>
      </c>
      <c r="H19" s="118"/>
      <c r="I19" s="33">
        <v>17</v>
      </c>
      <c r="J19" s="124">
        <v>3.387</v>
      </c>
      <c r="K19" s="124">
        <v>0</v>
      </c>
      <c r="L19" s="124">
        <v>0</v>
      </c>
      <c r="M19" s="124">
        <v>0</v>
      </c>
      <c r="N19" s="124">
        <v>3.387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4.6130000000000004</v>
      </c>
      <c r="AF19" s="124">
        <v>0</v>
      </c>
      <c r="AG19" s="124">
        <v>0</v>
      </c>
      <c r="AH19" s="124">
        <v>0</v>
      </c>
      <c r="AI19" s="124">
        <v>4.6130000000000004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3.387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-3.387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4.6130000000000004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-4.6130000000000004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33.869999999999997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33.869999999999997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46.13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46.13</v>
      </c>
      <c r="DF19" s="123">
        <f t="shared" si="31"/>
        <v>8</v>
      </c>
      <c r="DG19" s="123">
        <f t="shared" si="32"/>
        <v>-3.387</v>
      </c>
      <c r="DH19" s="123">
        <f t="shared" si="33"/>
        <v>0</v>
      </c>
      <c r="DI19" s="123">
        <f t="shared" si="34"/>
        <v>0</v>
      </c>
      <c r="DJ19" s="123">
        <f t="shared" si="35"/>
        <v>-4.6130000000000004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-11.853999999999999</v>
      </c>
      <c r="D27" s="124">
        <v>0</v>
      </c>
      <c r="E27" s="124">
        <v>0</v>
      </c>
      <c r="F27" s="124">
        <v>-16.146000000000001</v>
      </c>
      <c r="G27" s="124">
        <v>-28</v>
      </c>
      <c r="H27" s="118"/>
      <c r="I27" s="33">
        <v>25</v>
      </c>
      <c r="J27" s="124">
        <v>11.853999999999999</v>
      </c>
      <c r="K27" s="124">
        <v>0</v>
      </c>
      <c r="L27" s="124">
        <v>0</v>
      </c>
      <c r="M27" s="124">
        <v>0</v>
      </c>
      <c r="N27" s="124">
        <v>11.853999999999999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16.146000000000001</v>
      </c>
      <c r="AF27" s="124">
        <v>0</v>
      </c>
      <c r="AG27" s="124">
        <v>0</v>
      </c>
      <c r="AH27" s="124">
        <v>0</v>
      </c>
      <c r="AI27" s="124">
        <v>16.146000000000001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11.853999999999999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-11.853999999999999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16.146000000000001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-16.146000000000001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118.53999999999999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118.53999999999999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161.46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161.46</v>
      </c>
      <c r="DF27" s="123">
        <f t="shared" si="31"/>
        <v>28</v>
      </c>
      <c r="DG27" s="123">
        <f t="shared" si="32"/>
        <v>-11.853999999999999</v>
      </c>
      <c r="DH27" s="123">
        <f t="shared" si="33"/>
        <v>0</v>
      </c>
      <c r="DI27" s="123">
        <f t="shared" si="34"/>
        <v>0</v>
      </c>
      <c r="DJ27" s="123">
        <f t="shared" si="35"/>
        <v>-16.146000000000001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-2.964</v>
      </c>
      <c r="D45" s="124">
        <v>0</v>
      </c>
      <c r="E45" s="124">
        <v>0</v>
      </c>
      <c r="F45" s="124">
        <v>-4.0359999999999996</v>
      </c>
      <c r="G45" s="124">
        <v>-7</v>
      </c>
      <c r="H45" s="118"/>
      <c r="I45" s="33">
        <v>43</v>
      </c>
      <c r="J45" s="124">
        <v>2.964</v>
      </c>
      <c r="K45" s="124">
        <v>0</v>
      </c>
      <c r="L45" s="124">
        <v>0</v>
      </c>
      <c r="M45" s="124">
        <v>0</v>
      </c>
      <c r="N45" s="124">
        <v>2.964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4.0359999999999996</v>
      </c>
      <c r="AF45" s="124">
        <v>0</v>
      </c>
      <c r="AG45" s="124">
        <v>0</v>
      </c>
      <c r="AH45" s="124">
        <v>0</v>
      </c>
      <c r="AI45" s="124">
        <v>4.0359999999999996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2.964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-2.964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4.0359999999999996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-4.0359999999999996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29.64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29.64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40.36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40.36</v>
      </c>
      <c r="DF45" s="123">
        <f t="shared" si="31"/>
        <v>7</v>
      </c>
      <c r="DG45" s="123">
        <f t="shared" si="32"/>
        <v>-2.964</v>
      </c>
      <c r="DH45" s="123">
        <f t="shared" si="33"/>
        <v>0</v>
      </c>
      <c r="DI45" s="123">
        <f t="shared" si="34"/>
        <v>0</v>
      </c>
      <c r="DJ45" s="123">
        <f t="shared" si="35"/>
        <v>-4.0359999999999996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-8.0440000000000005</v>
      </c>
      <c r="D46" s="124">
        <v>0</v>
      </c>
      <c r="E46" s="124">
        <v>0</v>
      </c>
      <c r="F46" s="124">
        <v>-10.956</v>
      </c>
      <c r="G46" s="124">
        <v>-19</v>
      </c>
      <c r="H46" s="118"/>
      <c r="I46" s="33">
        <v>44</v>
      </c>
      <c r="J46" s="124">
        <v>8.0440000000000005</v>
      </c>
      <c r="K46" s="124">
        <v>0</v>
      </c>
      <c r="L46" s="124">
        <v>0</v>
      </c>
      <c r="M46" s="124">
        <v>0</v>
      </c>
      <c r="N46" s="124">
        <v>8.0440000000000005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10.956</v>
      </c>
      <c r="AF46" s="124">
        <v>0</v>
      </c>
      <c r="AG46" s="124">
        <v>0</v>
      </c>
      <c r="AH46" s="124">
        <v>0</v>
      </c>
      <c r="AI46" s="124">
        <v>10.956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8.0440000000000005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-8.0440000000000005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10.956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-10.956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80.44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80.44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109.56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109.56</v>
      </c>
      <c r="DF46" s="123">
        <f t="shared" si="31"/>
        <v>19</v>
      </c>
      <c r="DG46" s="123">
        <f t="shared" si="32"/>
        <v>-8.0440000000000005</v>
      </c>
      <c r="DH46" s="123">
        <f t="shared" si="33"/>
        <v>0</v>
      </c>
      <c r="DI46" s="123">
        <f t="shared" si="34"/>
        <v>0</v>
      </c>
      <c r="DJ46" s="123">
        <f t="shared" si="35"/>
        <v>-10.956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-11.007</v>
      </c>
      <c r="D47" s="124">
        <v>0</v>
      </c>
      <c r="E47" s="124">
        <v>0</v>
      </c>
      <c r="F47" s="124">
        <v>-14.993</v>
      </c>
      <c r="G47" s="124">
        <v>-26</v>
      </c>
      <c r="H47" s="118"/>
      <c r="I47" s="33">
        <v>45</v>
      </c>
      <c r="J47" s="124">
        <v>11.007</v>
      </c>
      <c r="K47" s="124">
        <v>0</v>
      </c>
      <c r="L47" s="124">
        <v>0</v>
      </c>
      <c r="M47" s="124">
        <v>0</v>
      </c>
      <c r="N47" s="124">
        <v>11.007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14.993</v>
      </c>
      <c r="AF47" s="124">
        <v>0</v>
      </c>
      <c r="AG47" s="124">
        <v>0</v>
      </c>
      <c r="AH47" s="124">
        <v>0</v>
      </c>
      <c r="AI47" s="124">
        <v>14.993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11.007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-11.007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14.993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-14.993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110.07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110.07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149.93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149.93</v>
      </c>
      <c r="DF47" s="123">
        <f t="shared" si="31"/>
        <v>26</v>
      </c>
      <c r="DG47" s="123">
        <f t="shared" si="32"/>
        <v>-11.007</v>
      </c>
      <c r="DH47" s="123">
        <f t="shared" si="33"/>
        <v>0</v>
      </c>
      <c r="DI47" s="123">
        <f t="shared" si="34"/>
        <v>0</v>
      </c>
      <c r="DJ47" s="123">
        <f t="shared" si="35"/>
        <v>-14.993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-16.088000000000001</v>
      </c>
      <c r="D48" s="124">
        <v>0</v>
      </c>
      <c r="E48" s="124">
        <v>0</v>
      </c>
      <c r="F48" s="124">
        <v>-21.911999999999999</v>
      </c>
      <c r="G48" s="124">
        <v>-38</v>
      </c>
      <c r="H48" s="118"/>
      <c r="I48" s="33">
        <v>46</v>
      </c>
      <c r="J48" s="124">
        <v>16.088000000000001</v>
      </c>
      <c r="K48" s="124">
        <v>0</v>
      </c>
      <c r="L48" s="124">
        <v>0</v>
      </c>
      <c r="M48" s="124">
        <v>0</v>
      </c>
      <c r="N48" s="124">
        <v>16.088000000000001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21.911999999999999</v>
      </c>
      <c r="AF48" s="124">
        <v>0</v>
      </c>
      <c r="AG48" s="124">
        <v>0</v>
      </c>
      <c r="AH48" s="124">
        <v>0</v>
      </c>
      <c r="AI48" s="124">
        <v>21.911999999999999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16.088000000000001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-16.088000000000001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21.911999999999999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-21.911999999999999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160.88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160.88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219.12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219.12</v>
      </c>
      <c r="DF48" s="123">
        <f t="shared" si="31"/>
        <v>38</v>
      </c>
      <c r="DG48" s="123">
        <f t="shared" si="32"/>
        <v>-16.088000000000001</v>
      </c>
      <c r="DH48" s="123">
        <f t="shared" si="33"/>
        <v>0</v>
      </c>
      <c r="DI48" s="123">
        <f t="shared" si="34"/>
        <v>0</v>
      </c>
      <c r="DJ48" s="123">
        <f t="shared" si="35"/>
        <v>-21.911999999999999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-12.278</v>
      </c>
      <c r="D49" s="124">
        <v>0</v>
      </c>
      <c r="E49" s="124">
        <v>0</v>
      </c>
      <c r="F49" s="124">
        <v>-16.722000000000001</v>
      </c>
      <c r="G49" s="124">
        <v>-29</v>
      </c>
      <c r="H49" s="118"/>
      <c r="I49" s="33">
        <v>47</v>
      </c>
      <c r="J49" s="124">
        <v>12.278</v>
      </c>
      <c r="K49" s="124">
        <v>0</v>
      </c>
      <c r="L49" s="124">
        <v>0</v>
      </c>
      <c r="M49" s="124">
        <v>0</v>
      </c>
      <c r="N49" s="124">
        <v>12.278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16.722000000000001</v>
      </c>
      <c r="AF49" s="124">
        <v>0</v>
      </c>
      <c r="AG49" s="124">
        <v>0</v>
      </c>
      <c r="AH49" s="124">
        <v>0</v>
      </c>
      <c r="AI49" s="124">
        <v>16.722000000000001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12.278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-12.278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16.722000000000001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-16.722000000000001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122.78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122.78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167.22000000000003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167.22000000000003</v>
      </c>
      <c r="DF49" s="123">
        <f t="shared" si="31"/>
        <v>29</v>
      </c>
      <c r="DG49" s="123">
        <f t="shared" si="32"/>
        <v>-12.278</v>
      </c>
      <c r="DH49" s="123">
        <f t="shared" si="33"/>
        <v>0</v>
      </c>
      <c r="DI49" s="123">
        <f t="shared" si="34"/>
        <v>0</v>
      </c>
      <c r="DJ49" s="123">
        <f t="shared" si="35"/>
        <v>-16.722000000000001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-7.1970000000000001</v>
      </c>
      <c r="D50" s="124">
        <v>0</v>
      </c>
      <c r="E50" s="124">
        <v>0</v>
      </c>
      <c r="F50" s="124">
        <v>-9.8030000000000008</v>
      </c>
      <c r="G50" s="124">
        <v>-17</v>
      </c>
      <c r="H50" s="118"/>
      <c r="I50" s="33">
        <v>48</v>
      </c>
      <c r="J50" s="124">
        <v>7.1970000000000001</v>
      </c>
      <c r="K50" s="124">
        <v>0</v>
      </c>
      <c r="L50" s="124">
        <v>0</v>
      </c>
      <c r="M50" s="124">
        <v>0</v>
      </c>
      <c r="N50" s="124">
        <v>7.1970000000000001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9.8030000000000008</v>
      </c>
      <c r="AF50" s="124">
        <v>0</v>
      </c>
      <c r="AG50" s="124">
        <v>0</v>
      </c>
      <c r="AH50" s="124">
        <v>0</v>
      </c>
      <c r="AI50" s="124">
        <v>9.8030000000000008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7.1970000000000001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-7.1970000000000001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9.8030000000000008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-9.8030000000000008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71.97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71.97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98.03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98.03</v>
      </c>
      <c r="DF50" s="123">
        <f t="shared" si="31"/>
        <v>17</v>
      </c>
      <c r="DG50" s="123">
        <f t="shared" si="32"/>
        <v>-7.1970000000000001</v>
      </c>
      <c r="DH50" s="123">
        <f t="shared" si="33"/>
        <v>0</v>
      </c>
      <c r="DI50" s="123">
        <f t="shared" si="34"/>
        <v>0</v>
      </c>
      <c r="DJ50" s="123">
        <f t="shared" si="35"/>
        <v>-9.8030000000000008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-3.81</v>
      </c>
      <c r="D56" s="124">
        <v>0</v>
      </c>
      <c r="E56" s="124">
        <v>0</v>
      </c>
      <c r="F56" s="124">
        <v>-5.19</v>
      </c>
      <c r="G56" s="124">
        <v>-9</v>
      </c>
      <c r="H56" s="118"/>
      <c r="I56" s="33">
        <v>54</v>
      </c>
      <c r="J56" s="124">
        <v>3.81</v>
      </c>
      <c r="K56" s="124">
        <v>0</v>
      </c>
      <c r="L56" s="124">
        <v>0</v>
      </c>
      <c r="M56" s="124">
        <v>0</v>
      </c>
      <c r="N56" s="124">
        <v>3.81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5.19</v>
      </c>
      <c r="AF56" s="124">
        <v>0</v>
      </c>
      <c r="AG56" s="124">
        <v>0</v>
      </c>
      <c r="AH56" s="124">
        <v>0</v>
      </c>
      <c r="AI56" s="124">
        <v>5.19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3.81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-3.81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5.19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-5.19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38.1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38.1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51.900000000000006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51.900000000000006</v>
      </c>
      <c r="DF56" s="123">
        <f t="shared" si="31"/>
        <v>9</v>
      </c>
      <c r="DG56" s="123">
        <f t="shared" si="32"/>
        <v>-3.81</v>
      </c>
      <c r="DH56" s="123">
        <f t="shared" si="33"/>
        <v>0</v>
      </c>
      <c r="DI56" s="123">
        <f t="shared" si="34"/>
        <v>0</v>
      </c>
      <c r="DJ56" s="123">
        <f t="shared" si="35"/>
        <v>-5.19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-26</v>
      </c>
      <c r="G57" s="124">
        <v>-26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26</v>
      </c>
      <c r="AF57" s="124">
        <v>0</v>
      </c>
      <c r="AG57" s="124">
        <v>0</v>
      </c>
      <c r="AH57" s="124">
        <v>0</v>
      </c>
      <c r="AI57" s="124">
        <v>26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26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-26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260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260</v>
      </c>
      <c r="DF57" s="123">
        <f t="shared" si="31"/>
        <v>26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-26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-60</v>
      </c>
      <c r="G58" s="124">
        <v>-60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60</v>
      </c>
      <c r="AF58" s="124">
        <v>0</v>
      </c>
      <c r="AG58" s="124">
        <v>0</v>
      </c>
      <c r="AH58" s="124">
        <v>0</v>
      </c>
      <c r="AI58" s="124">
        <v>60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60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-60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600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600</v>
      </c>
      <c r="DF58" s="123">
        <f t="shared" si="31"/>
        <v>60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-60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-29.824999999999999</v>
      </c>
      <c r="G59" s="124">
        <v>-29.824999999999999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29.824999999999999</v>
      </c>
      <c r="AF59" s="124">
        <v>0</v>
      </c>
      <c r="AG59" s="124">
        <v>0</v>
      </c>
      <c r="AH59" s="124">
        <v>0</v>
      </c>
      <c r="AI59" s="124">
        <v>29.824999999999999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29.824999999999999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-29.824999999999999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298.25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298.25</v>
      </c>
      <c r="DF59" s="123">
        <f t="shared" si="31"/>
        <v>29.824999999999999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-29.824999999999999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-11.565</v>
      </c>
      <c r="G60" s="124">
        <v>-11.565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11.565</v>
      </c>
      <c r="AF60" s="124">
        <v>0</v>
      </c>
      <c r="AG60" s="124">
        <v>0</v>
      </c>
      <c r="AH60" s="124">
        <v>0</v>
      </c>
      <c r="AI60" s="124">
        <v>11.565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11.565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-11.565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115.64999999999999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115.64999999999999</v>
      </c>
      <c r="DF60" s="123">
        <f t="shared" si="31"/>
        <v>11.565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-11.565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-6.7949999999999999</v>
      </c>
      <c r="G61" s="124">
        <v>-6.7949999999999999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-4.21</v>
      </c>
      <c r="N61" s="124">
        <v>-4.21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6.7949999999999999</v>
      </c>
      <c r="AF61" s="124">
        <v>4.21</v>
      </c>
      <c r="AG61" s="124">
        <v>0</v>
      </c>
      <c r="AH61" s="124">
        <v>0</v>
      </c>
      <c r="AI61" s="124">
        <v>11.005000000000001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6.7949999999999999</v>
      </c>
      <c r="BQ61" s="125">
        <f t="shared" si="3"/>
        <v>4.21</v>
      </c>
      <c r="BR61" s="125">
        <f t="shared" si="3"/>
        <v>0</v>
      </c>
      <c r="BS61" s="125">
        <f t="shared" si="3"/>
        <v>0</v>
      </c>
      <c r="BT61" s="125">
        <f t="shared" si="20"/>
        <v>-11.004999999999999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67.95</v>
      </c>
      <c r="DA61" s="122">
        <f t="shared" si="8"/>
        <v>42.1</v>
      </c>
      <c r="DB61" s="122">
        <f t="shared" si="8"/>
        <v>0</v>
      </c>
      <c r="DC61" s="122">
        <f t="shared" si="8"/>
        <v>0</v>
      </c>
      <c r="DD61" s="122">
        <f t="shared" si="30"/>
        <v>110.05000000000001</v>
      </c>
      <c r="DF61" s="123">
        <f t="shared" si="31"/>
        <v>6.7949999999999999</v>
      </c>
      <c r="DG61" s="123">
        <f t="shared" si="32"/>
        <v>4.21</v>
      </c>
      <c r="DH61" s="123">
        <f t="shared" si="33"/>
        <v>0</v>
      </c>
      <c r="DI61" s="123">
        <f t="shared" si="34"/>
        <v>0</v>
      </c>
      <c r="DJ61" s="123">
        <f t="shared" si="35"/>
        <v>-11.004999999999999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-151.83500000000001</v>
      </c>
      <c r="G62" s="124">
        <v>-151.83500000000001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-35</v>
      </c>
      <c r="N62" s="124">
        <v>-35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151.83500000000001</v>
      </c>
      <c r="AF62" s="124">
        <v>35</v>
      </c>
      <c r="AG62" s="124">
        <v>0</v>
      </c>
      <c r="AH62" s="124">
        <v>0</v>
      </c>
      <c r="AI62" s="124">
        <v>186.83500000000001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151.83500000000001</v>
      </c>
      <c r="BQ62" s="125">
        <f t="shared" si="3"/>
        <v>35</v>
      </c>
      <c r="BR62" s="125">
        <f t="shared" si="3"/>
        <v>0</v>
      </c>
      <c r="BS62" s="125">
        <f t="shared" si="3"/>
        <v>0</v>
      </c>
      <c r="BT62" s="125">
        <f t="shared" si="20"/>
        <v>-186.83500000000001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1518.3500000000001</v>
      </c>
      <c r="DA62" s="122">
        <f t="shared" si="8"/>
        <v>350</v>
      </c>
      <c r="DB62" s="122">
        <f t="shared" si="8"/>
        <v>0</v>
      </c>
      <c r="DC62" s="122">
        <f t="shared" si="8"/>
        <v>0</v>
      </c>
      <c r="DD62" s="122">
        <f t="shared" si="30"/>
        <v>1868.3500000000001</v>
      </c>
      <c r="DF62" s="123">
        <f t="shared" si="31"/>
        <v>151.83500000000001</v>
      </c>
      <c r="DG62" s="123">
        <f t="shared" si="32"/>
        <v>35</v>
      </c>
      <c r="DH62" s="123">
        <f t="shared" si="33"/>
        <v>0</v>
      </c>
      <c r="DI62" s="123">
        <f t="shared" si="34"/>
        <v>0</v>
      </c>
      <c r="DJ62" s="123">
        <f t="shared" si="35"/>
        <v>-186.83500000000001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-116.628</v>
      </c>
      <c r="G63" s="124">
        <v>-116.628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-60</v>
      </c>
      <c r="N63" s="124">
        <v>-60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116.628</v>
      </c>
      <c r="AF63" s="124">
        <v>60</v>
      </c>
      <c r="AG63" s="124">
        <v>0</v>
      </c>
      <c r="AH63" s="124">
        <v>0</v>
      </c>
      <c r="AI63" s="124">
        <v>176.62799999999999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116.628</v>
      </c>
      <c r="BQ63" s="125">
        <f t="shared" si="3"/>
        <v>60</v>
      </c>
      <c r="BR63" s="125">
        <f t="shared" si="3"/>
        <v>0</v>
      </c>
      <c r="BS63" s="125">
        <f t="shared" si="3"/>
        <v>0</v>
      </c>
      <c r="BT63" s="125">
        <f t="shared" si="20"/>
        <v>-176.62799999999999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1166.28</v>
      </c>
      <c r="DA63" s="122">
        <f t="shared" si="8"/>
        <v>600</v>
      </c>
      <c r="DB63" s="122">
        <f t="shared" si="8"/>
        <v>0</v>
      </c>
      <c r="DC63" s="122">
        <f t="shared" si="8"/>
        <v>0</v>
      </c>
      <c r="DD63" s="122">
        <f t="shared" si="30"/>
        <v>1766.28</v>
      </c>
      <c r="DF63" s="123">
        <f t="shared" si="31"/>
        <v>116.628</v>
      </c>
      <c r="DG63" s="123">
        <f t="shared" si="32"/>
        <v>60</v>
      </c>
      <c r="DH63" s="123">
        <f t="shared" si="33"/>
        <v>0</v>
      </c>
      <c r="DI63" s="123">
        <f t="shared" si="34"/>
        <v>0</v>
      </c>
      <c r="DJ63" s="123">
        <f t="shared" si="35"/>
        <v>-176.62799999999999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-113.318</v>
      </c>
      <c r="G64" s="124">
        <v>-113.318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-55</v>
      </c>
      <c r="N64" s="124">
        <v>-55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113.318</v>
      </c>
      <c r="AF64" s="124">
        <v>55</v>
      </c>
      <c r="AG64" s="124">
        <v>0</v>
      </c>
      <c r="AH64" s="124">
        <v>0</v>
      </c>
      <c r="AI64" s="124">
        <v>168.31800000000001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113.318</v>
      </c>
      <c r="BQ64" s="125">
        <f t="shared" si="3"/>
        <v>55</v>
      </c>
      <c r="BR64" s="125">
        <f t="shared" si="3"/>
        <v>0</v>
      </c>
      <c r="BS64" s="125">
        <f t="shared" si="3"/>
        <v>0</v>
      </c>
      <c r="BT64" s="125">
        <f t="shared" si="20"/>
        <v>-168.31799999999998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1133.18</v>
      </c>
      <c r="DA64" s="122">
        <f t="shared" si="8"/>
        <v>550</v>
      </c>
      <c r="DB64" s="122">
        <f t="shared" si="8"/>
        <v>0</v>
      </c>
      <c r="DC64" s="122">
        <f t="shared" si="8"/>
        <v>0</v>
      </c>
      <c r="DD64" s="122">
        <f t="shared" si="30"/>
        <v>1683.18</v>
      </c>
      <c r="DF64" s="123">
        <f t="shared" si="31"/>
        <v>113.318</v>
      </c>
      <c r="DG64" s="123">
        <f t="shared" si="32"/>
        <v>55</v>
      </c>
      <c r="DH64" s="123">
        <f t="shared" si="33"/>
        <v>0</v>
      </c>
      <c r="DI64" s="123">
        <f t="shared" si="34"/>
        <v>0</v>
      </c>
      <c r="DJ64" s="123">
        <f t="shared" si="35"/>
        <v>-168.31799999999998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-107.69799999999999</v>
      </c>
      <c r="G65" s="124">
        <v>-107.69799999999999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-55</v>
      </c>
      <c r="N65" s="124">
        <v>-55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107.69799999999999</v>
      </c>
      <c r="AF65" s="124">
        <v>55</v>
      </c>
      <c r="AG65" s="124">
        <v>0</v>
      </c>
      <c r="AH65" s="124">
        <v>0</v>
      </c>
      <c r="AI65" s="124">
        <v>162.69800000000001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107.69799999999999</v>
      </c>
      <c r="BQ65" s="125">
        <f t="shared" si="3"/>
        <v>55</v>
      </c>
      <c r="BR65" s="125">
        <f t="shared" si="3"/>
        <v>0</v>
      </c>
      <c r="BS65" s="125">
        <f t="shared" si="3"/>
        <v>0</v>
      </c>
      <c r="BT65" s="125">
        <f t="shared" si="20"/>
        <v>-162.69799999999998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1076.98</v>
      </c>
      <c r="DA65" s="122">
        <f t="shared" si="8"/>
        <v>550</v>
      </c>
      <c r="DB65" s="122">
        <f t="shared" si="8"/>
        <v>0</v>
      </c>
      <c r="DC65" s="122">
        <f t="shared" si="8"/>
        <v>0</v>
      </c>
      <c r="DD65" s="122">
        <f t="shared" si="30"/>
        <v>1626.98</v>
      </c>
      <c r="DF65" s="123">
        <f t="shared" si="31"/>
        <v>107.69799999999999</v>
      </c>
      <c r="DG65" s="123">
        <f t="shared" si="32"/>
        <v>55</v>
      </c>
      <c r="DH65" s="123">
        <f t="shared" si="33"/>
        <v>0</v>
      </c>
      <c r="DI65" s="123">
        <f t="shared" si="34"/>
        <v>0</v>
      </c>
      <c r="DJ65" s="123">
        <f t="shared" si="35"/>
        <v>-162.69799999999998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-108.72799999999999</v>
      </c>
      <c r="G66" s="124">
        <v>-108.72799999999999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-55</v>
      </c>
      <c r="N66" s="124">
        <v>-55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108.72799999999999</v>
      </c>
      <c r="AF66" s="124">
        <v>55</v>
      </c>
      <c r="AG66" s="124">
        <v>0</v>
      </c>
      <c r="AH66" s="124">
        <v>0</v>
      </c>
      <c r="AI66" s="124">
        <v>163.72800000000001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108.72799999999999</v>
      </c>
      <c r="BQ66" s="125">
        <f t="shared" si="3"/>
        <v>55</v>
      </c>
      <c r="BR66" s="125">
        <f t="shared" si="3"/>
        <v>0</v>
      </c>
      <c r="BS66" s="125">
        <f t="shared" si="3"/>
        <v>0</v>
      </c>
      <c r="BT66" s="125">
        <f t="shared" si="20"/>
        <v>-163.72800000000001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1087.28</v>
      </c>
      <c r="DA66" s="122">
        <f t="shared" si="8"/>
        <v>550</v>
      </c>
      <c r="DB66" s="122">
        <f t="shared" si="8"/>
        <v>0</v>
      </c>
      <c r="DC66" s="122">
        <f t="shared" si="8"/>
        <v>0</v>
      </c>
      <c r="DD66" s="122">
        <f t="shared" si="30"/>
        <v>1637.28</v>
      </c>
      <c r="DF66" s="123">
        <f t="shared" si="31"/>
        <v>108.72799999999999</v>
      </c>
      <c r="DG66" s="123">
        <f t="shared" si="32"/>
        <v>55</v>
      </c>
      <c r="DH66" s="123">
        <f t="shared" si="33"/>
        <v>0</v>
      </c>
      <c r="DI66" s="123">
        <f t="shared" si="34"/>
        <v>0</v>
      </c>
      <c r="DJ66" s="123">
        <f t="shared" si="35"/>
        <v>-163.72800000000001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-101.41500000000001</v>
      </c>
      <c r="G67" s="124">
        <v>-101.41500000000001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-62.835999999999999</v>
      </c>
      <c r="N67" s="124">
        <v>-62.835999999999999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101.41500000000001</v>
      </c>
      <c r="AF67" s="124">
        <v>62.835999999999999</v>
      </c>
      <c r="AG67" s="124">
        <v>0</v>
      </c>
      <c r="AH67" s="124">
        <v>0</v>
      </c>
      <c r="AI67" s="124">
        <v>164.251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101.41500000000001</v>
      </c>
      <c r="BQ67" s="125">
        <f t="shared" si="19"/>
        <v>62.835999999999999</v>
      </c>
      <c r="BR67" s="125">
        <f t="shared" si="19"/>
        <v>0</v>
      </c>
      <c r="BS67" s="125">
        <f t="shared" si="19"/>
        <v>0</v>
      </c>
      <c r="BT67" s="125">
        <f t="shared" si="20"/>
        <v>-164.251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1014.1500000000001</v>
      </c>
      <c r="DA67" s="122">
        <f t="shared" si="29"/>
        <v>628.36</v>
      </c>
      <c r="DB67" s="122">
        <f t="shared" si="29"/>
        <v>0</v>
      </c>
      <c r="DC67" s="122">
        <f t="shared" si="29"/>
        <v>0</v>
      </c>
      <c r="DD67" s="122">
        <f t="shared" si="30"/>
        <v>1642.5100000000002</v>
      </c>
      <c r="DF67" s="123">
        <f t="shared" si="31"/>
        <v>101.41500000000001</v>
      </c>
      <c r="DG67" s="123">
        <f t="shared" si="32"/>
        <v>62.835999999999999</v>
      </c>
      <c r="DH67" s="123">
        <f t="shared" si="33"/>
        <v>0</v>
      </c>
      <c r="DI67" s="123">
        <f t="shared" si="34"/>
        <v>0</v>
      </c>
      <c r="DJ67" s="123">
        <f t="shared" si="35"/>
        <v>-164.251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-106.291</v>
      </c>
      <c r="G68" s="124">
        <v>-106.291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-55</v>
      </c>
      <c r="N68" s="124">
        <v>-55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106.291</v>
      </c>
      <c r="AF68" s="124">
        <v>55</v>
      </c>
      <c r="AG68" s="124">
        <v>0</v>
      </c>
      <c r="AH68" s="124">
        <v>0</v>
      </c>
      <c r="AI68" s="124">
        <v>161.291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106.291</v>
      </c>
      <c r="BQ68" s="125">
        <f t="shared" si="47"/>
        <v>55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-161.291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1062.9099999999999</v>
      </c>
      <c r="DA68" s="122">
        <f t="shared" si="57"/>
        <v>550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1612.9099999999999</v>
      </c>
      <c r="DF68" s="123">
        <f t="shared" ref="DF68:DF99" si="59">AR68+AU68+BB68+BI68+BP68</f>
        <v>106.291</v>
      </c>
      <c r="DG68" s="123">
        <f t="shared" ref="DG68:DG99" si="60">AY68+AN68+BC68+BJ68+BQ68</f>
        <v>55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-161.291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-113.407</v>
      </c>
      <c r="G69" s="124">
        <v>-113.407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-45</v>
      </c>
      <c r="N69" s="124">
        <v>-45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113.407</v>
      </c>
      <c r="AF69" s="124">
        <v>45</v>
      </c>
      <c r="AG69" s="124">
        <v>0</v>
      </c>
      <c r="AH69" s="124">
        <v>0</v>
      </c>
      <c r="AI69" s="124">
        <v>158.40700000000001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113.407</v>
      </c>
      <c r="BQ69" s="125">
        <f t="shared" si="47"/>
        <v>45</v>
      </c>
      <c r="BR69" s="125">
        <f t="shared" si="47"/>
        <v>0</v>
      </c>
      <c r="BS69" s="125">
        <f t="shared" si="47"/>
        <v>0</v>
      </c>
      <c r="BT69" s="125">
        <f t="shared" si="48"/>
        <v>-158.40699999999998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1134.07</v>
      </c>
      <c r="DA69" s="122">
        <f t="shared" si="57"/>
        <v>450</v>
      </c>
      <c r="DB69" s="122">
        <f t="shared" si="57"/>
        <v>0</v>
      </c>
      <c r="DC69" s="122">
        <f t="shared" si="57"/>
        <v>0</v>
      </c>
      <c r="DD69" s="122">
        <f t="shared" si="58"/>
        <v>1584.07</v>
      </c>
      <c r="DF69" s="123">
        <f t="shared" si="59"/>
        <v>113.407</v>
      </c>
      <c r="DG69" s="123">
        <f t="shared" si="60"/>
        <v>45</v>
      </c>
      <c r="DH69" s="123">
        <f t="shared" si="61"/>
        <v>0</v>
      </c>
      <c r="DI69" s="123">
        <f t="shared" si="62"/>
        <v>0</v>
      </c>
      <c r="DJ69" s="123">
        <f t="shared" si="63"/>
        <v>-158.40699999999998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-121.167</v>
      </c>
      <c r="G70" s="124">
        <v>-121.167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-40</v>
      </c>
      <c r="N70" s="124">
        <v>-40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121.167</v>
      </c>
      <c r="AF70" s="124">
        <v>40</v>
      </c>
      <c r="AG70" s="124">
        <v>0</v>
      </c>
      <c r="AH70" s="124">
        <v>0</v>
      </c>
      <c r="AI70" s="124">
        <v>161.167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121.167</v>
      </c>
      <c r="BQ70" s="125">
        <f t="shared" si="47"/>
        <v>40</v>
      </c>
      <c r="BR70" s="125">
        <f t="shared" si="47"/>
        <v>0</v>
      </c>
      <c r="BS70" s="125">
        <f t="shared" si="47"/>
        <v>0</v>
      </c>
      <c r="BT70" s="125">
        <f t="shared" si="48"/>
        <v>-161.167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1211.67</v>
      </c>
      <c r="DA70" s="122">
        <f t="shared" si="57"/>
        <v>400</v>
      </c>
      <c r="DB70" s="122">
        <f t="shared" si="57"/>
        <v>0</v>
      </c>
      <c r="DC70" s="122">
        <f t="shared" si="57"/>
        <v>0</v>
      </c>
      <c r="DD70" s="122">
        <f t="shared" si="58"/>
        <v>1611.67</v>
      </c>
      <c r="DF70" s="123">
        <f t="shared" si="59"/>
        <v>121.167</v>
      </c>
      <c r="DG70" s="123">
        <f t="shared" si="60"/>
        <v>40</v>
      </c>
      <c r="DH70" s="123">
        <f t="shared" si="61"/>
        <v>0</v>
      </c>
      <c r="DI70" s="123">
        <f t="shared" si="62"/>
        <v>0</v>
      </c>
      <c r="DJ70" s="123">
        <f t="shared" si="63"/>
        <v>-161.167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-126.971</v>
      </c>
      <c r="G71" s="124">
        <v>-126.971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-40</v>
      </c>
      <c r="N71" s="124">
        <v>-40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126.971</v>
      </c>
      <c r="AF71" s="124">
        <v>40</v>
      </c>
      <c r="AG71" s="124">
        <v>0</v>
      </c>
      <c r="AH71" s="124">
        <v>0</v>
      </c>
      <c r="AI71" s="124">
        <v>166.971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126.971</v>
      </c>
      <c r="BQ71" s="125">
        <f t="shared" si="47"/>
        <v>40</v>
      </c>
      <c r="BR71" s="125">
        <f t="shared" si="47"/>
        <v>0</v>
      </c>
      <c r="BS71" s="125">
        <f t="shared" si="47"/>
        <v>0</v>
      </c>
      <c r="BT71" s="125">
        <f t="shared" si="48"/>
        <v>-166.971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1269.71</v>
      </c>
      <c r="DA71" s="122">
        <f t="shared" si="57"/>
        <v>400</v>
      </c>
      <c r="DB71" s="122">
        <f t="shared" si="57"/>
        <v>0</v>
      </c>
      <c r="DC71" s="122">
        <f t="shared" si="57"/>
        <v>0</v>
      </c>
      <c r="DD71" s="122">
        <f t="shared" si="58"/>
        <v>1669.71</v>
      </c>
      <c r="DF71" s="123">
        <f t="shared" si="59"/>
        <v>126.971</v>
      </c>
      <c r="DG71" s="123">
        <f t="shared" si="60"/>
        <v>40</v>
      </c>
      <c r="DH71" s="123">
        <f t="shared" si="61"/>
        <v>0</v>
      </c>
      <c r="DI71" s="123">
        <f t="shared" si="62"/>
        <v>0</v>
      </c>
      <c r="DJ71" s="123">
        <f t="shared" si="63"/>
        <v>-166.971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-133.089</v>
      </c>
      <c r="G72" s="124">
        <v>-133.089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-45</v>
      </c>
      <c r="N72" s="124">
        <v>-45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133.089</v>
      </c>
      <c r="AF72" s="124">
        <v>45</v>
      </c>
      <c r="AG72" s="124">
        <v>0</v>
      </c>
      <c r="AH72" s="124">
        <v>0</v>
      </c>
      <c r="AI72" s="124">
        <v>178.089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133.089</v>
      </c>
      <c r="BQ72" s="125">
        <f t="shared" si="47"/>
        <v>45</v>
      </c>
      <c r="BR72" s="125">
        <f t="shared" si="47"/>
        <v>0</v>
      </c>
      <c r="BS72" s="125">
        <f t="shared" si="47"/>
        <v>0</v>
      </c>
      <c r="BT72" s="125">
        <f t="shared" si="48"/>
        <v>-178.089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1330.8899999999999</v>
      </c>
      <c r="DA72" s="122">
        <f t="shared" si="57"/>
        <v>450</v>
      </c>
      <c r="DB72" s="122">
        <f t="shared" si="57"/>
        <v>0</v>
      </c>
      <c r="DC72" s="122">
        <f t="shared" si="57"/>
        <v>0</v>
      </c>
      <c r="DD72" s="122">
        <f t="shared" si="58"/>
        <v>1780.8899999999999</v>
      </c>
      <c r="DF72" s="123">
        <f t="shared" si="59"/>
        <v>133.089</v>
      </c>
      <c r="DG72" s="123">
        <f t="shared" si="60"/>
        <v>45</v>
      </c>
      <c r="DH72" s="123">
        <f t="shared" si="61"/>
        <v>0</v>
      </c>
      <c r="DI72" s="123">
        <f t="shared" si="62"/>
        <v>0</v>
      </c>
      <c r="DJ72" s="123">
        <f t="shared" si="63"/>
        <v>-178.089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-126.164</v>
      </c>
      <c r="G73" s="124">
        <v>-126.164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-60</v>
      </c>
      <c r="N73" s="124">
        <v>-60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126.164</v>
      </c>
      <c r="AF73" s="124">
        <v>60</v>
      </c>
      <c r="AG73" s="124">
        <v>0</v>
      </c>
      <c r="AH73" s="124">
        <v>0</v>
      </c>
      <c r="AI73" s="124">
        <v>186.16399999999999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126.164</v>
      </c>
      <c r="BQ73" s="125">
        <f t="shared" si="47"/>
        <v>60</v>
      </c>
      <c r="BR73" s="125">
        <f t="shared" si="47"/>
        <v>0</v>
      </c>
      <c r="BS73" s="125">
        <f t="shared" si="47"/>
        <v>0</v>
      </c>
      <c r="BT73" s="125">
        <f t="shared" si="48"/>
        <v>-186.16399999999999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1261.6400000000001</v>
      </c>
      <c r="DA73" s="122">
        <f t="shared" si="57"/>
        <v>600</v>
      </c>
      <c r="DB73" s="122">
        <f t="shared" si="57"/>
        <v>0</v>
      </c>
      <c r="DC73" s="122">
        <f t="shared" si="57"/>
        <v>0</v>
      </c>
      <c r="DD73" s="122">
        <f t="shared" si="58"/>
        <v>1861.64</v>
      </c>
      <c r="DF73" s="123">
        <f t="shared" si="59"/>
        <v>126.164</v>
      </c>
      <c r="DG73" s="123">
        <f t="shared" si="60"/>
        <v>60</v>
      </c>
      <c r="DH73" s="123">
        <f t="shared" si="61"/>
        <v>0</v>
      </c>
      <c r="DI73" s="123">
        <f t="shared" si="62"/>
        <v>0</v>
      </c>
      <c r="DJ73" s="123">
        <f t="shared" si="63"/>
        <v>-186.16399999999999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-118.31699999999999</v>
      </c>
      <c r="G74" s="124">
        <v>-118.31699999999999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-65</v>
      </c>
      <c r="N74" s="124">
        <v>-65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118.31699999999999</v>
      </c>
      <c r="AF74" s="124">
        <v>65</v>
      </c>
      <c r="AG74" s="124">
        <v>0</v>
      </c>
      <c r="AH74" s="124">
        <v>0</v>
      </c>
      <c r="AI74" s="124">
        <v>183.31700000000001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118.31699999999999</v>
      </c>
      <c r="BQ74" s="125">
        <f t="shared" si="47"/>
        <v>65</v>
      </c>
      <c r="BR74" s="125">
        <f t="shared" si="47"/>
        <v>0</v>
      </c>
      <c r="BS74" s="125">
        <f t="shared" si="47"/>
        <v>0</v>
      </c>
      <c r="BT74" s="125">
        <f t="shared" si="48"/>
        <v>-183.31700000000001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1183.1699999999998</v>
      </c>
      <c r="DA74" s="122">
        <f t="shared" si="57"/>
        <v>650</v>
      </c>
      <c r="DB74" s="122">
        <f t="shared" si="57"/>
        <v>0</v>
      </c>
      <c r="DC74" s="122">
        <f t="shared" si="57"/>
        <v>0</v>
      </c>
      <c r="DD74" s="122">
        <f t="shared" si="58"/>
        <v>1833.1699999999998</v>
      </c>
      <c r="DF74" s="123">
        <f t="shared" si="59"/>
        <v>118.31699999999999</v>
      </c>
      <c r="DG74" s="123">
        <f t="shared" si="60"/>
        <v>65</v>
      </c>
      <c r="DH74" s="123">
        <f t="shared" si="61"/>
        <v>0</v>
      </c>
      <c r="DI74" s="123">
        <f t="shared" si="62"/>
        <v>0</v>
      </c>
      <c r="DJ74" s="123">
        <f t="shared" si="63"/>
        <v>-183.31700000000001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-102</v>
      </c>
      <c r="G75" s="124">
        <v>-102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-75</v>
      </c>
      <c r="N75" s="124">
        <v>-75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102</v>
      </c>
      <c r="AF75" s="124">
        <v>75</v>
      </c>
      <c r="AG75" s="124">
        <v>0</v>
      </c>
      <c r="AH75" s="124">
        <v>0</v>
      </c>
      <c r="AI75" s="124">
        <v>177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102</v>
      </c>
      <c r="BQ75" s="125">
        <f t="shared" si="47"/>
        <v>75</v>
      </c>
      <c r="BR75" s="125">
        <f t="shared" si="47"/>
        <v>0</v>
      </c>
      <c r="BS75" s="125">
        <f t="shared" si="47"/>
        <v>0</v>
      </c>
      <c r="BT75" s="125">
        <f t="shared" si="48"/>
        <v>-177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1020</v>
      </c>
      <c r="DA75" s="122">
        <f t="shared" si="57"/>
        <v>750</v>
      </c>
      <c r="DB75" s="122">
        <f t="shared" si="57"/>
        <v>0</v>
      </c>
      <c r="DC75" s="122">
        <f t="shared" si="57"/>
        <v>0</v>
      </c>
      <c r="DD75" s="122">
        <f t="shared" si="58"/>
        <v>1770</v>
      </c>
      <c r="DF75" s="123">
        <f t="shared" si="59"/>
        <v>102</v>
      </c>
      <c r="DG75" s="123">
        <f t="shared" si="60"/>
        <v>75</v>
      </c>
      <c r="DH75" s="123">
        <f t="shared" si="61"/>
        <v>0</v>
      </c>
      <c r="DI75" s="123">
        <f t="shared" si="62"/>
        <v>0</v>
      </c>
      <c r="DJ75" s="123">
        <f t="shared" si="63"/>
        <v>-177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-82</v>
      </c>
      <c r="G76" s="124">
        <v>-82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-75</v>
      </c>
      <c r="N76" s="124">
        <v>-75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82</v>
      </c>
      <c r="AF76" s="124">
        <v>75</v>
      </c>
      <c r="AG76" s="124">
        <v>0</v>
      </c>
      <c r="AH76" s="124">
        <v>0</v>
      </c>
      <c r="AI76" s="124">
        <v>157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82</v>
      </c>
      <c r="BQ76" s="125">
        <f t="shared" si="47"/>
        <v>75</v>
      </c>
      <c r="BR76" s="125">
        <f t="shared" si="47"/>
        <v>0</v>
      </c>
      <c r="BS76" s="125">
        <f t="shared" si="47"/>
        <v>0</v>
      </c>
      <c r="BT76" s="125">
        <f t="shared" si="48"/>
        <v>-157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820</v>
      </c>
      <c r="DA76" s="122">
        <f t="shared" si="57"/>
        <v>750</v>
      </c>
      <c r="DB76" s="122">
        <f t="shared" si="57"/>
        <v>0</v>
      </c>
      <c r="DC76" s="122">
        <f t="shared" si="57"/>
        <v>0</v>
      </c>
      <c r="DD76" s="122">
        <f t="shared" si="58"/>
        <v>1570</v>
      </c>
      <c r="DF76" s="123">
        <f t="shared" si="59"/>
        <v>82</v>
      </c>
      <c r="DG76" s="123">
        <f t="shared" si="60"/>
        <v>75</v>
      </c>
      <c r="DH76" s="123">
        <f t="shared" si="61"/>
        <v>0</v>
      </c>
      <c r="DI76" s="123">
        <f t="shared" si="62"/>
        <v>0</v>
      </c>
      <c r="DJ76" s="123">
        <f t="shared" si="63"/>
        <v>-157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-76</v>
      </c>
      <c r="G77" s="124">
        <v>-76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-75</v>
      </c>
      <c r="N77" s="124">
        <v>-75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76</v>
      </c>
      <c r="AF77" s="124">
        <v>75</v>
      </c>
      <c r="AG77" s="124">
        <v>0</v>
      </c>
      <c r="AH77" s="124">
        <v>0</v>
      </c>
      <c r="AI77" s="124">
        <v>151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76</v>
      </c>
      <c r="BQ77" s="125">
        <f t="shared" si="47"/>
        <v>75</v>
      </c>
      <c r="BR77" s="125">
        <f t="shared" si="47"/>
        <v>0</v>
      </c>
      <c r="BS77" s="125">
        <f t="shared" si="47"/>
        <v>0</v>
      </c>
      <c r="BT77" s="125">
        <f t="shared" si="48"/>
        <v>-151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760</v>
      </c>
      <c r="DA77" s="122">
        <f t="shared" si="57"/>
        <v>750</v>
      </c>
      <c r="DB77" s="122">
        <f t="shared" si="57"/>
        <v>0</v>
      </c>
      <c r="DC77" s="122">
        <f t="shared" si="57"/>
        <v>0</v>
      </c>
      <c r="DD77" s="122">
        <f t="shared" si="58"/>
        <v>1510</v>
      </c>
      <c r="DF77" s="123">
        <f t="shared" si="59"/>
        <v>76</v>
      </c>
      <c r="DG77" s="123">
        <f t="shared" si="60"/>
        <v>75</v>
      </c>
      <c r="DH77" s="123">
        <f t="shared" si="61"/>
        <v>0</v>
      </c>
      <c r="DI77" s="123">
        <f t="shared" si="62"/>
        <v>0</v>
      </c>
      <c r="DJ77" s="123">
        <f t="shared" si="63"/>
        <v>-151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-81</v>
      </c>
      <c r="G78" s="124">
        <v>-81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-70</v>
      </c>
      <c r="N78" s="124">
        <v>-70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81</v>
      </c>
      <c r="AF78" s="124">
        <v>70</v>
      </c>
      <c r="AG78" s="124">
        <v>0</v>
      </c>
      <c r="AH78" s="124">
        <v>0</v>
      </c>
      <c r="AI78" s="124">
        <v>151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81</v>
      </c>
      <c r="BQ78" s="125">
        <f t="shared" si="47"/>
        <v>70</v>
      </c>
      <c r="BR78" s="125">
        <f t="shared" si="47"/>
        <v>0</v>
      </c>
      <c r="BS78" s="125">
        <f t="shared" si="47"/>
        <v>0</v>
      </c>
      <c r="BT78" s="125">
        <f t="shared" si="48"/>
        <v>-151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810</v>
      </c>
      <c r="DA78" s="122">
        <f t="shared" si="57"/>
        <v>700</v>
      </c>
      <c r="DB78" s="122">
        <f t="shared" si="57"/>
        <v>0</v>
      </c>
      <c r="DC78" s="122">
        <f t="shared" si="57"/>
        <v>0</v>
      </c>
      <c r="DD78" s="122">
        <f t="shared" si="58"/>
        <v>1510</v>
      </c>
      <c r="DF78" s="123">
        <f t="shared" si="59"/>
        <v>81</v>
      </c>
      <c r="DG78" s="123">
        <f t="shared" si="60"/>
        <v>70</v>
      </c>
      <c r="DH78" s="123">
        <f t="shared" si="61"/>
        <v>0</v>
      </c>
      <c r="DI78" s="123">
        <f t="shared" si="62"/>
        <v>0</v>
      </c>
      <c r="DJ78" s="123">
        <f t="shared" si="63"/>
        <v>-151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-60</v>
      </c>
      <c r="N79" s="124">
        <v>-60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60</v>
      </c>
      <c r="AG79" s="124">
        <v>0</v>
      </c>
      <c r="AH79" s="124">
        <v>0</v>
      </c>
      <c r="AI79" s="124">
        <v>60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60</v>
      </c>
      <c r="BR79" s="125">
        <f t="shared" si="47"/>
        <v>0</v>
      </c>
      <c r="BS79" s="125">
        <f t="shared" si="47"/>
        <v>0</v>
      </c>
      <c r="BT79" s="125">
        <f t="shared" si="48"/>
        <v>-60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600</v>
      </c>
      <c r="DB79" s="122">
        <f t="shared" si="57"/>
        <v>0</v>
      </c>
      <c r="DC79" s="122">
        <f t="shared" si="57"/>
        <v>0</v>
      </c>
      <c r="DD79" s="122">
        <f t="shared" si="58"/>
        <v>600</v>
      </c>
      <c r="DF79" s="123">
        <f t="shared" si="59"/>
        <v>0</v>
      </c>
      <c r="DG79" s="123">
        <f t="shared" si="60"/>
        <v>60</v>
      </c>
      <c r="DH79" s="123">
        <f t="shared" si="61"/>
        <v>0</v>
      </c>
      <c r="DI79" s="123">
        <f t="shared" si="62"/>
        <v>0</v>
      </c>
      <c r="DJ79" s="123">
        <f t="shared" si="63"/>
        <v>-60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-55</v>
      </c>
      <c r="N80" s="124">
        <v>-55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55</v>
      </c>
      <c r="AG80" s="124">
        <v>0</v>
      </c>
      <c r="AH80" s="124">
        <v>0</v>
      </c>
      <c r="AI80" s="124">
        <v>55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55</v>
      </c>
      <c r="BR80" s="125">
        <f t="shared" si="47"/>
        <v>0</v>
      </c>
      <c r="BS80" s="125">
        <f t="shared" si="47"/>
        <v>0</v>
      </c>
      <c r="BT80" s="125">
        <f t="shared" si="48"/>
        <v>-55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550</v>
      </c>
      <c r="DB80" s="122">
        <f t="shared" si="57"/>
        <v>0</v>
      </c>
      <c r="DC80" s="122">
        <f t="shared" si="57"/>
        <v>0</v>
      </c>
      <c r="DD80" s="122">
        <f t="shared" si="58"/>
        <v>550</v>
      </c>
      <c r="DF80" s="123">
        <f t="shared" si="59"/>
        <v>0</v>
      </c>
      <c r="DG80" s="123">
        <f t="shared" si="60"/>
        <v>55</v>
      </c>
      <c r="DH80" s="123">
        <f t="shared" si="61"/>
        <v>0</v>
      </c>
      <c r="DI80" s="123">
        <f t="shared" si="62"/>
        <v>0</v>
      </c>
      <c r="DJ80" s="123">
        <f t="shared" si="63"/>
        <v>-55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-12</v>
      </c>
      <c r="G81" s="124">
        <v>-12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-65</v>
      </c>
      <c r="N81" s="124">
        <v>-65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</v>
      </c>
      <c r="AF81" s="124">
        <v>65</v>
      </c>
      <c r="AG81" s="124">
        <v>0</v>
      </c>
      <c r="AH81" s="124">
        <v>0</v>
      </c>
      <c r="AI81" s="124">
        <v>77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</v>
      </c>
      <c r="BQ81" s="125">
        <f t="shared" si="47"/>
        <v>65</v>
      </c>
      <c r="BR81" s="125">
        <f t="shared" si="47"/>
        <v>0</v>
      </c>
      <c r="BS81" s="125">
        <f t="shared" si="47"/>
        <v>0</v>
      </c>
      <c r="BT81" s="125">
        <f t="shared" si="48"/>
        <v>-77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120</v>
      </c>
      <c r="DA81" s="122">
        <f t="shared" si="57"/>
        <v>650</v>
      </c>
      <c r="DB81" s="122">
        <f t="shared" si="57"/>
        <v>0</v>
      </c>
      <c r="DC81" s="122">
        <f t="shared" si="57"/>
        <v>0</v>
      </c>
      <c r="DD81" s="122">
        <f t="shared" si="58"/>
        <v>770</v>
      </c>
      <c r="DF81" s="123">
        <f t="shared" si="59"/>
        <v>12</v>
      </c>
      <c r="DG81" s="123">
        <f t="shared" si="60"/>
        <v>65</v>
      </c>
      <c r="DH81" s="123">
        <f t="shared" si="61"/>
        <v>0</v>
      </c>
      <c r="DI81" s="123">
        <f t="shared" si="62"/>
        <v>0</v>
      </c>
      <c r="DJ81" s="123">
        <f t="shared" si="63"/>
        <v>-77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-45</v>
      </c>
      <c r="G82" s="124">
        <v>-45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-55</v>
      </c>
      <c r="N82" s="124">
        <v>-55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45</v>
      </c>
      <c r="AF82" s="124">
        <v>55</v>
      </c>
      <c r="AG82" s="124">
        <v>0</v>
      </c>
      <c r="AH82" s="124">
        <v>0</v>
      </c>
      <c r="AI82" s="124">
        <v>100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45</v>
      </c>
      <c r="BQ82" s="125">
        <f t="shared" si="47"/>
        <v>55</v>
      </c>
      <c r="BR82" s="125">
        <f t="shared" si="47"/>
        <v>0</v>
      </c>
      <c r="BS82" s="125">
        <f t="shared" si="47"/>
        <v>0</v>
      </c>
      <c r="BT82" s="125">
        <f t="shared" si="48"/>
        <v>-100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450</v>
      </c>
      <c r="DA82" s="122">
        <f t="shared" si="57"/>
        <v>550</v>
      </c>
      <c r="DB82" s="122">
        <f t="shared" si="57"/>
        <v>0</v>
      </c>
      <c r="DC82" s="122">
        <f t="shared" si="57"/>
        <v>0</v>
      </c>
      <c r="DD82" s="122">
        <f t="shared" si="58"/>
        <v>1000</v>
      </c>
      <c r="DF82" s="123">
        <f t="shared" si="59"/>
        <v>45</v>
      </c>
      <c r="DG82" s="123">
        <f t="shared" si="60"/>
        <v>55</v>
      </c>
      <c r="DH82" s="123">
        <f t="shared" si="61"/>
        <v>0</v>
      </c>
      <c r="DI82" s="123">
        <f t="shared" si="62"/>
        <v>0</v>
      </c>
      <c r="DJ82" s="123">
        <f t="shared" si="63"/>
        <v>-100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-121</v>
      </c>
      <c r="G83" s="124">
        <v>-121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</v>
      </c>
      <c r="N83" s="124">
        <v>-50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121</v>
      </c>
      <c r="AF83" s="124">
        <v>50</v>
      </c>
      <c r="AG83" s="124">
        <v>0</v>
      </c>
      <c r="AH83" s="124">
        <v>0</v>
      </c>
      <c r="AI83" s="124">
        <v>171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121</v>
      </c>
      <c r="BQ83" s="125">
        <f t="shared" si="47"/>
        <v>50</v>
      </c>
      <c r="BR83" s="125">
        <f t="shared" si="47"/>
        <v>0</v>
      </c>
      <c r="BS83" s="125">
        <f t="shared" si="47"/>
        <v>0</v>
      </c>
      <c r="BT83" s="125">
        <f t="shared" si="48"/>
        <v>-171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1210</v>
      </c>
      <c r="DA83" s="122">
        <f t="shared" si="57"/>
        <v>500</v>
      </c>
      <c r="DB83" s="122">
        <f t="shared" si="57"/>
        <v>0</v>
      </c>
      <c r="DC83" s="122">
        <f t="shared" si="57"/>
        <v>0</v>
      </c>
      <c r="DD83" s="122">
        <f t="shared" si="58"/>
        <v>1710</v>
      </c>
      <c r="DF83" s="123">
        <f t="shared" si="59"/>
        <v>121</v>
      </c>
      <c r="DG83" s="123">
        <f t="shared" si="60"/>
        <v>50</v>
      </c>
      <c r="DH83" s="123">
        <f t="shared" si="61"/>
        <v>0</v>
      </c>
      <c r="DI83" s="123">
        <f t="shared" si="62"/>
        <v>0</v>
      </c>
      <c r="DJ83" s="123">
        <f t="shared" si="63"/>
        <v>-171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-132</v>
      </c>
      <c r="G84" s="124">
        <v>-132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-40</v>
      </c>
      <c r="N84" s="124">
        <v>-40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132</v>
      </c>
      <c r="AF84" s="124">
        <v>40</v>
      </c>
      <c r="AG84" s="124">
        <v>0</v>
      </c>
      <c r="AH84" s="124">
        <v>0</v>
      </c>
      <c r="AI84" s="124">
        <v>172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132</v>
      </c>
      <c r="BQ84" s="125">
        <f t="shared" si="47"/>
        <v>40</v>
      </c>
      <c r="BR84" s="125">
        <f t="shared" si="47"/>
        <v>0</v>
      </c>
      <c r="BS84" s="125">
        <f t="shared" si="47"/>
        <v>0</v>
      </c>
      <c r="BT84" s="125">
        <f t="shared" si="48"/>
        <v>-172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1320</v>
      </c>
      <c r="DA84" s="122">
        <f t="shared" si="57"/>
        <v>400</v>
      </c>
      <c r="DB84" s="122">
        <f t="shared" si="57"/>
        <v>0</v>
      </c>
      <c r="DC84" s="122">
        <f t="shared" si="57"/>
        <v>0</v>
      </c>
      <c r="DD84" s="122">
        <f t="shared" si="58"/>
        <v>1720</v>
      </c>
      <c r="DF84" s="123">
        <f t="shared" si="59"/>
        <v>132</v>
      </c>
      <c r="DG84" s="123">
        <f t="shared" si="60"/>
        <v>40</v>
      </c>
      <c r="DH84" s="123">
        <f t="shared" si="61"/>
        <v>0</v>
      </c>
      <c r="DI84" s="123">
        <f t="shared" si="62"/>
        <v>0</v>
      </c>
      <c r="DJ84" s="123">
        <f t="shared" si="63"/>
        <v>-172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-158.429</v>
      </c>
      <c r="G85" s="124">
        <v>-158.429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-40</v>
      </c>
      <c r="N85" s="124">
        <v>-40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158.429</v>
      </c>
      <c r="AF85" s="124">
        <v>40</v>
      </c>
      <c r="AG85" s="124">
        <v>0</v>
      </c>
      <c r="AH85" s="124">
        <v>0</v>
      </c>
      <c r="AI85" s="124">
        <v>198.429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158.429</v>
      </c>
      <c r="BQ85" s="125">
        <f t="shared" si="47"/>
        <v>40</v>
      </c>
      <c r="BR85" s="125">
        <f t="shared" si="47"/>
        <v>0</v>
      </c>
      <c r="BS85" s="125">
        <f t="shared" si="47"/>
        <v>0</v>
      </c>
      <c r="BT85" s="125">
        <f t="shared" si="48"/>
        <v>-198.429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1584.29</v>
      </c>
      <c r="DA85" s="122">
        <f t="shared" si="57"/>
        <v>400</v>
      </c>
      <c r="DB85" s="122">
        <f t="shared" si="57"/>
        <v>0</v>
      </c>
      <c r="DC85" s="122">
        <f t="shared" si="57"/>
        <v>0</v>
      </c>
      <c r="DD85" s="122">
        <f t="shared" si="58"/>
        <v>1984.29</v>
      </c>
      <c r="DF85" s="123">
        <f t="shared" si="59"/>
        <v>158.429</v>
      </c>
      <c r="DG85" s="123">
        <f t="shared" si="60"/>
        <v>40</v>
      </c>
      <c r="DH85" s="123">
        <f t="shared" si="61"/>
        <v>0</v>
      </c>
      <c r="DI85" s="123">
        <f t="shared" si="62"/>
        <v>0</v>
      </c>
      <c r="DJ85" s="123">
        <f t="shared" si="63"/>
        <v>-198.429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-136.11699999999999</v>
      </c>
      <c r="G86" s="124">
        <v>-136.11699999999999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-55</v>
      </c>
      <c r="N86" s="124">
        <v>-55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136.11699999999999</v>
      </c>
      <c r="AF86" s="124">
        <v>55</v>
      </c>
      <c r="AG86" s="124">
        <v>0</v>
      </c>
      <c r="AH86" s="124">
        <v>0</v>
      </c>
      <c r="AI86" s="124">
        <v>191.11699999999999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136.11699999999999</v>
      </c>
      <c r="BQ86" s="125">
        <f t="shared" si="47"/>
        <v>55</v>
      </c>
      <c r="BR86" s="125">
        <f t="shared" si="47"/>
        <v>0</v>
      </c>
      <c r="BS86" s="125">
        <f t="shared" si="47"/>
        <v>0</v>
      </c>
      <c r="BT86" s="125">
        <f t="shared" si="48"/>
        <v>-191.11699999999999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1361.1699999999998</v>
      </c>
      <c r="DA86" s="122">
        <f t="shared" si="57"/>
        <v>550</v>
      </c>
      <c r="DB86" s="122">
        <f t="shared" si="57"/>
        <v>0</v>
      </c>
      <c r="DC86" s="122">
        <f t="shared" si="57"/>
        <v>0</v>
      </c>
      <c r="DD86" s="122">
        <f t="shared" si="58"/>
        <v>1911.1699999999998</v>
      </c>
      <c r="DF86" s="123">
        <f t="shared" si="59"/>
        <v>136.11699999999999</v>
      </c>
      <c r="DG86" s="123">
        <f t="shared" si="60"/>
        <v>55</v>
      </c>
      <c r="DH86" s="123">
        <f t="shared" si="61"/>
        <v>0</v>
      </c>
      <c r="DI86" s="123">
        <f t="shared" si="62"/>
        <v>0</v>
      </c>
      <c r="DJ86" s="123">
        <f t="shared" si="63"/>
        <v>-191.11699999999999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-143.24299999999999</v>
      </c>
      <c r="G87" s="124">
        <v>-143.24299999999999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-35</v>
      </c>
      <c r="N87" s="124">
        <v>-35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143.24299999999999</v>
      </c>
      <c r="AF87" s="124">
        <v>35</v>
      </c>
      <c r="AG87" s="124">
        <v>0</v>
      </c>
      <c r="AH87" s="124">
        <v>0</v>
      </c>
      <c r="AI87" s="124">
        <v>178.24299999999999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143.24299999999999</v>
      </c>
      <c r="BQ87" s="125">
        <f t="shared" si="47"/>
        <v>35</v>
      </c>
      <c r="BR87" s="125">
        <f t="shared" si="47"/>
        <v>0</v>
      </c>
      <c r="BS87" s="125">
        <f t="shared" si="47"/>
        <v>0</v>
      </c>
      <c r="BT87" s="125">
        <f t="shared" si="48"/>
        <v>-178.24299999999999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1432.4299999999998</v>
      </c>
      <c r="DA87" s="122">
        <f t="shared" si="57"/>
        <v>350</v>
      </c>
      <c r="DB87" s="122">
        <f t="shared" si="57"/>
        <v>0</v>
      </c>
      <c r="DC87" s="122">
        <f t="shared" si="57"/>
        <v>0</v>
      </c>
      <c r="DD87" s="122">
        <f t="shared" si="58"/>
        <v>1782.4299999999998</v>
      </c>
      <c r="DF87" s="123">
        <f t="shared" si="59"/>
        <v>143.24299999999999</v>
      </c>
      <c r="DG87" s="123">
        <f t="shared" si="60"/>
        <v>35</v>
      </c>
      <c r="DH87" s="123">
        <f t="shared" si="61"/>
        <v>0</v>
      </c>
      <c r="DI87" s="123">
        <f t="shared" si="62"/>
        <v>0</v>
      </c>
      <c r="DJ87" s="123">
        <f t="shared" si="63"/>
        <v>-178.24299999999999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-110.773</v>
      </c>
      <c r="G88" s="124">
        <v>-110.773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-50</v>
      </c>
      <c r="N88" s="124">
        <v>-50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110.773</v>
      </c>
      <c r="AF88" s="124">
        <v>50</v>
      </c>
      <c r="AG88" s="124">
        <v>0</v>
      </c>
      <c r="AH88" s="124">
        <v>0</v>
      </c>
      <c r="AI88" s="124">
        <v>160.773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110.773</v>
      </c>
      <c r="BQ88" s="125">
        <f t="shared" si="47"/>
        <v>50</v>
      </c>
      <c r="BR88" s="125">
        <f t="shared" si="47"/>
        <v>0</v>
      </c>
      <c r="BS88" s="125">
        <f t="shared" si="47"/>
        <v>0</v>
      </c>
      <c r="BT88" s="125">
        <f t="shared" si="48"/>
        <v>-160.773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1107.73</v>
      </c>
      <c r="DA88" s="122">
        <f t="shared" si="57"/>
        <v>500</v>
      </c>
      <c r="DB88" s="122">
        <f t="shared" si="57"/>
        <v>0</v>
      </c>
      <c r="DC88" s="122">
        <f t="shared" si="57"/>
        <v>0</v>
      </c>
      <c r="DD88" s="122">
        <f t="shared" si="58"/>
        <v>1607.73</v>
      </c>
      <c r="DF88" s="123">
        <f t="shared" si="59"/>
        <v>110.773</v>
      </c>
      <c r="DG88" s="123">
        <f t="shared" si="60"/>
        <v>50</v>
      </c>
      <c r="DH88" s="123">
        <f t="shared" si="61"/>
        <v>0</v>
      </c>
      <c r="DI88" s="123">
        <f t="shared" si="62"/>
        <v>0</v>
      </c>
      <c r="DJ88" s="123">
        <f t="shared" si="63"/>
        <v>-160.773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-83.707999999999998</v>
      </c>
      <c r="G89" s="124">
        <v>-83.707999999999998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-51.865000000000002</v>
      </c>
      <c r="N89" s="124">
        <v>-51.865000000000002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83.707999999999998</v>
      </c>
      <c r="AF89" s="124">
        <v>51.865000000000002</v>
      </c>
      <c r="AG89" s="124">
        <v>0</v>
      </c>
      <c r="AH89" s="124">
        <v>0</v>
      </c>
      <c r="AI89" s="124">
        <v>135.57300000000001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83.707999999999998</v>
      </c>
      <c r="BQ89" s="125">
        <f t="shared" si="47"/>
        <v>51.865000000000002</v>
      </c>
      <c r="BR89" s="125">
        <f t="shared" si="47"/>
        <v>0</v>
      </c>
      <c r="BS89" s="125">
        <f t="shared" si="47"/>
        <v>0</v>
      </c>
      <c r="BT89" s="125">
        <f t="shared" si="48"/>
        <v>-135.57300000000001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837.07999999999993</v>
      </c>
      <c r="DA89" s="122">
        <f t="shared" si="57"/>
        <v>518.65</v>
      </c>
      <c r="DB89" s="122">
        <f t="shared" si="57"/>
        <v>0</v>
      </c>
      <c r="DC89" s="122">
        <f t="shared" si="57"/>
        <v>0</v>
      </c>
      <c r="DD89" s="122">
        <f t="shared" si="58"/>
        <v>1355.73</v>
      </c>
      <c r="DF89" s="123">
        <f t="shared" si="59"/>
        <v>83.707999999999998</v>
      </c>
      <c r="DG89" s="123">
        <f t="shared" si="60"/>
        <v>51.865000000000002</v>
      </c>
      <c r="DH89" s="123">
        <f t="shared" si="61"/>
        <v>0</v>
      </c>
      <c r="DI89" s="123">
        <f t="shared" si="62"/>
        <v>0</v>
      </c>
      <c r="DJ89" s="123">
        <f t="shared" si="63"/>
        <v>-135.57300000000001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-63.999000000000002</v>
      </c>
      <c r="G90" s="124">
        <v>-63.999000000000002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-39.654000000000003</v>
      </c>
      <c r="N90" s="124">
        <v>-39.654000000000003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63.999000000000002</v>
      </c>
      <c r="AF90" s="124">
        <v>39.654000000000003</v>
      </c>
      <c r="AG90" s="124">
        <v>0</v>
      </c>
      <c r="AH90" s="124">
        <v>0</v>
      </c>
      <c r="AI90" s="124">
        <v>103.65300000000001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63.999000000000002</v>
      </c>
      <c r="BQ90" s="125">
        <f t="shared" si="47"/>
        <v>39.654000000000003</v>
      </c>
      <c r="BR90" s="125">
        <f t="shared" si="47"/>
        <v>0</v>
      </c>
      <c r="BS90" s="125">
        <f t="shared" si="47"/>
        <v>0</v>
      </c>
      <c r="BT90" s="125">
        <f t="shared" si="48"/>
        <v>-103.65300000000001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639.99</v>
      </c>
      <c r="DA90" s="122">
        <f t="shared" si="57"/>
        <v>396.54</v>
      </c>
      <c r="DB90" s="122">
        <f t="shared" si="57"/>
        <v>0</v>
      </c>
      <c r="DC90" s="122">
        <f t="shared" si="57"/>
        <v>0</v>
      </c>
      <c r="DD90" s="122">
        <f t="shared" si="58"/>
        <v>1036.53</v>
      </c>
      <c r="DF90" s="123">
        <f t="shared" si="59"/>
        <v>63.999000000000002</v>
      </c>
      <c r="DG90" s="123">
        <f t="shared" si="60"/>
        <v>39.654000000000003</v>
      </c>
      <c r="DH90" s="123">
        <f t="shared" si="61"/>
        <v>0</v>
      </c>
      <c r="DI90" s="123">
        <f t="shared" si="62"/>
        <v>0</v>
      </c>
      <c r="DJ90" s="123">
        <f t="shared" si="63"/>
        <v>-103.65300000000001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-46.22</v>
      </c>
      <c r="G91" s="124">
        <v>-46.22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-28.637</v>
      </c>
      <c r="N91" s="124">
        <v>-28.637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46.22</v>
      </c>
      <c r="AF91" s="124">
        <v>28.637</v>
      </c>
      <c r="AG91" s="124">
        <v>0</v>
      </c>
      <c r="AH91" s="124">
        <v>0</v>
      </c>
      <c r="AI91" s="124">
        <v>74.856999999999999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46.22</v>
      </c>
      <c r="BQ91" s="125">
        <f t="shared" si="47"/>
        <v>28.637</v>
      </c>
      <c r="BR91" s="125">
        <f t="shared" si="47"/>
        <v>0</v>
      </c>
      <c r="BS91" s="125">
        <f t="shared" si="47"/>
        <v>0</v>
      </c>
      <c r="BT91" s="125">
        <f t="shared" si="48"/>
        <v>-74.856999999999999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462.2</v>
      </c>
      <c r="DA91" s="122">
        <f t="shared" si="57"/>
        <v>286.37</v>
      </c>
      <c r="DB91" s="122">
        <f t="shared" si="57"/>
        <v>0</v>
      </c>
      <c r="DC91" s="122">
        <f t="shared" si="57"/>
        <v>0</v>
      </c>
      <c r="DD91" s="122">
        <f t="shared" si="58"/>
        <v>748.56999999999994</v>
      </c>
      <c r="DF91" s="123">
        <f t="shared" si="59"/>
        <v>46.22</v>
      </c>
      <c r="DG91" s="123">
        <f t="shared" si="60"/>
        <v>28.637</v>
      </c>
      <c r="DH91" s="123">
        <f t="shared" si="61"/>
        <v>0</v>
      </c>
      <c r="DI91" s="123">
        <f t="shared" si="62"/>
        <v>0</v>
      </c>
      <c r="DJ91" s="123">
        <f t="shared" si="63"/>
        <v>-74.856999999999999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-29.11</v>
      </c>
      <c r="G92" s="124">
        <v>-29.11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-18.036999999999999</v>
      </c>
      <c r="N92" s="124">
        <v>-18.036999999999999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29.11</v>
      </c>
      <c r="AF92" s="124">
        <v>18.036999999999999</v>
      </c>
      <c r="AG92" s="124">
        <v>0</v>
      </c>
      <c r="AH92" s="124">
        <v>0</v>
      </c>
      <c r="AI92" s="124">
        <v>47.146999999999998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29.11</v>
      </c>
      <c r="BQ92" s="125">
        <f t="shared" si="47"/>
        <v>18.036999999999999</v>
      </c>
      <c r="BR92" s="125">
        <f t="shared" si="47"/>
        <v>0</v>
      </c>
      <c r="BS92" s="125">
        <f t="shared" si="47"/>
        <v>0</v>
      </c>
      <c r="BT92" s="125">
        <f t="shared" si="48"/>
        <v>-47.146999999999998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291.10000000000002</v>
      </c>
      <c r="DA92" s="122">
        <f t="shared" si="57"/>
        <v>180.37</v>
      </c>
      <c r="DB92" s="122">
        <f t="shared" si="57"/>
        <v>0</v>
      </c>
      <c r="DC92" s="122">
        <f t="shared" si="57"/>
        <v>0</v>
      </c>
      <c r="DD92" s="122">
        <f t="shared" si="58"/>
        <v>471.47</v>
      </c>
      <c r="DF92" s="123">
        <f t="shared" si="59"/>
        <v>29.11</v>
      </c>
      <c r="DG92" s="123">
        <f t="shared" si="60"/>
        <v>18.036999999999999</v>
      </c>
      <c r="DH92" s="123">
        <f t="shared" si="61"/>
        <v>0</v>
      </c>
      <c r="DI92" s="123">
        <f t="shared" si="62"/>
        <v>0</v>
      </c>
      <c r="DJ92" s="123">
        <f t="shared" si="63"/>
        <v>-47.146999999999998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-19.768999999999998</v>
      </c>
      <c r="G93" s="124">
        <v>-19.768999999999998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-12.247999999999999</v>
      </c>
      <c r="N93" s="124">
        <v>-12.247999999999999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19.768999999999998</v>
      </c>
      <c r="AF93" s="124">
        <v>12.247999999999999</v>
      </c>
      <c r="AG93" s="124">
        <v>0</v>
      </c>
      <c r="AH93" s="124">
        <v>0</v>
      </c>
      <c r="AI93" s="124">
        <v>32.017000000000003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19.768999999999998</v>
      </c>
      <c r="BQ93" s="125">
        <f t="shared" si="47"/>
        <v>12.247999999999999</v>
      </c>
      <c r="BR93" s="125">
        <f t="shared" si="47"/>
        <v>0</v>
      </c>
      <c r="BS93" s="125">
        <f t="shared" si="47"/>
        <v>0</v>
      </c>
      <c r="BT93" s="125">
        <f t="shared" si="48"/>
        <v>-32.016999999999996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197.69</v>
      </c>
      <c r="DA93" s="122">
        <f t="shared" si="57"/>
        <v>122.47999999999999</v>
      </c>
      <c r="DB93" s="122">
        <f t="shared" si="57"/>
        <v>0</v>
      </c>
      <c r="DC93" s="122">
        <f t="shared" si="57"/>
        <v>0</v>
      </c>
      <c r="DD93" s="122">
        <f t="shared" si="58"/>
        <v>320.16999999999996</v>
      </c>
      <c r="DF93" s="123">
        <f t="shared" si="59"/>
        <v>19.768999999999998</v>
      </c>
      <c r="DG93" s="123">
        <f t="shared" si="60"/>
        <v>12.247999999999999</v>
      </c>
      <c r="DH93" s="123">
        <f t="shared" si="61"/>
        <v>0</v>
      </c>
      <c r="DI93" s="123">
        <f t="shared" si="62"/>
        <v>0</v>
      </c>
      <c r="DJ93" s="123">
        <f t="shared" si="63"/>
        <v>-32.016999999999996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-15.191000000000001</v>
      </c>
      <c r="G94" s="124">
        <v>-15.191000000000001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-9.4120000000000008</v>
      </c>
      <c r="N94" s="124">
        <v>-9.4120000000000008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15.191000000000001</v>
      </c>
      <c r="AF94" s="124">
        <v>9.4120000000000008</v>
      </c>
      <c r="AG94" s="124">
        <v>0</v>
      </c>
      <c r="AH94" s="124">
        <v>0</v>
      </c>
      <c r="AI94" s="124">
        <v>24.603000000000002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15.191000000000001</v>
      </c>
      <c r="BQ94" s="125">
        <f t="shared" si="47"/>
        <v>9.4120000000000008</v>
      </c>
      <c r="BR94" s="125">
        <f t="shared" si="47"/>
        <v>0</v>
      </c>
      <c r="BS94" s="125">
        <f t="shared" si="47"/>
        <v>0</v>
      </c>
      <c r="BT94" s="125">
        <f t="shared" si="48"/>
        <v>-24.603000000000002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151.91</v>
      </c>
      <c r="DA94" s="122">
        <f t="shared" si="57"/>
        <v>94.12</v>
      </c>
      <c r="DB94" s="122">
        <f t="shared" si="57"/>
        <v>0</v>
      </c>
      <c r="DC94" s="122">
        <f t="shared" si="57"/>
        <v>0</v>
      </c>
      <c r="DD94" s="122">
        <f t="shared" si="58"/>
        <v>246.03</v>
      </c>
      <c r="DF94" s="123">
        <f t="shared" si="59"/>
        <v>15.191000000000001</v>
      </c>
      <c r="DG94" s="123">
        <f t="shared" si="60"/>
        <v>9.4120000000000008</v>
      </c>
      <c r="DH94" s="123">
        <f t="shared" si="61"/>
        <v>0</v>
      </c>
      <c r="DI94" s="123">
        <f t="shared" si="62"/>
        <v>0</v>
      </c>
      <c r="DJ94" s="123">
        <f t="shared" si="63"/>
        <v>-24.603000000000002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-13.006</v>
      </c>
      <c r="G95" s="124">
        <v>-13.006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-8.0589999999999993</v>
      </c>
      <c r="N95" s="124">
        <v>-8.0589999999999993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13.006</v>
      </c>
      <c r="AF95" s="124">
        <v>8.0589999999999993</v>
      </c>
      <c r="AG95" s="124">
        <v>0</v>
      </c>
      <c r="AH95" s="124">
        <v>0</v>
      </c>
      <c r="AI95" s="124">
        <v>21.065000000000001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13.006</v>
      </c>
      <c r="BQ95" s="125">
        <f t="shared" si="47"/>
        <v>8.0589999999999993</v>
      </c>
      <c r="BR95" s="125">
        <f t="shared" si="47"/>
        <v>0</v>
      </c>
      <c r="BS95" s="125">
        <f t="shared" si="47"/>
        <v>0</v>
      </c>
      <c r="BT95" s="125">
        <f t="shared" si="48"/>
        <v>-21.064999999999998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130.06</v>
      </c>
      <c r="DA95" s="122">
        <f t="shared" si="57"/>
        <v>80.589999999999989</v>
      </c>
      <c r="DB95" s="122">
        <f t="shared" si="57"/>
        <v>0</v>
      </c>
      <c r="DC95" s="122">
        <f t="shared" si="57"/>
        <v>0</v>
      </c>
      <c r="DD95" s="122">
        <f t="shared" si="58"/>
        <v>210.64999999999998</v>
      </c>
      <c r="DF95" s="123">
        <f t="shared" si="59"/>
        <v>13.006</v>
      </c>
      <c r="DG95" s="123">
        <f t="shared" si="60"/>
        <v>8.0589999999999993</v>
      </c>
      <c r="DH95" s="123">
        <f t="shared" si="61"/>
        <v>0</v>
      </c>
      <c r="DI95" s="123">
        <f t="shared" si="62"/>
        <v>0</v>
      </c>
      <c r="DJ95" s="123">
        <f t="shared" si="63"/>
        <v>-21.064999999999998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-16.526</v>
      </c>
      <c r="G96" s="124">
        <v>-16.526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-10.239000000000001</v>
      </c>
      <c r="N96" s="124">
        <v>-10.239000000000001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16.526</v>
      </c>
      <c r="AF96" s="124">
        <v>10.239000000000001</v>
      </c>
      <c r="AG96" s="124">
        <v>0</v>
      </c>
      <c r="AH96" s="124">
        <v>0</v>
      </c>
      <c r="AI96" s="124">
        <v>26.765000000000001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16.526</v>
      </c>
      <c r="BQ96" s="125">
        <f t="shared" si="47"/>
        <v>10.239000000000001</v>
      </c>
      <c r="BR96" s="125">
        <f t="shared" si="47"/>
        <v>0</v>
      </c>
      <c r="BS96" s="125">
        <f t="shared" si="47"/>
        <v>0</v>
      </c>
      <c r="BT96" s="125">
        <f t="shared" si="48"/>
        <v>-26.765000000000001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165.26</v>
      </c>
      <c r="DA96" s="122">
        <f t="shared" si="57"/>
        <v>102.39000000000001</v>
      </c>
      <c r="DB96" s="122">
        <f t="shared" si="57"/>
        <v>0</v>
      </c>
      <c r="DC96" s="122">
        <f t="shared" si="57"/>
        <v>0</v>
      </c>
      <c r="DD96" s="122">
        <f t="shared" si="58"/>
        <v>267.64999999999998</v>
      </c>
      <c r="DF96" s="123">
        <f t="shared" si="59"/>
        <v>16.526</v>
      </c>
      <c r="DG96" s="123">
        <f t="shared" si="60"/>
        <v>10.239000000000001</v>
      </c>
      <c r="DH96" s="123">
        <f t="shared" si="61"/>
        <v>0</v>
      </c>
      <c r="DI96" s="123">
        <f t="shared" si="62"/>
        <v>0</v>
      </c>
      <c r="DJ96" s="123">
        <f t="shared" si="63"/>
        <v>-26.765000000000001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-21.263000000000002</v>
      </c>
      <c r="G97" s="124">
        <v>-21.263000000000002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-13.173999999999999</v>
      </c>
      <c r="N97" s="124">
        <v>-13.173999999999999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21.263000000000002</v>
      </c>
      <c r="AF97" s="124">
        <v>13.173999999999999</v>
      </c>
      <c r="AG97" s="124">
        <v>0</v>
      </c>
      <c r="AH97" s="124">
        <v>0</v>
      </c>
      <c r="AI97" s="124">
        <v>34.436999999999998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21.263000000000002</v>
      </c>
      <c r="BQ97" s="125">
        <f t="shared" si="47"/>
        <v>13.173999999999999</v>
      </c>
      <c r="BR97" s="125">
        <f t="shared" si="47"/>
        <v>0</v>
      </c>
      <c r="BS97" s="125">
        <f t="shared" si="47"/>
        <v>0</v>
      </c>
      <c r="BT97" s="125">
        <f t="shared" si="48"/>
        <v>-34.436999999999998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212.63000000000002</v>
      </c>
      <c r="DA97" s="122">
        <f t="shared" si="57"/>
        <v>131.74</v>
      </c>
      <c r="DB97" s="122">
        <f t="shared" si="57"/>
        <v>0</v>
      </c>
      <c r="DC97" s="122">
        <f t="shared" si="57"/>
        <v>0</v>
      </c>
      <c r="DD97" s="122">
        <f t="shared" si="58"/>
        <v>344.37</v>
      </c>
      <c r="DF97" s="123">
        <f t="shared" si="59"/>
        <v>21.263000000000002</v>
      </c>
      <c r="DG97" s="123">
        <f t="shared" si="60"/>
        <v>13.173999999999999</v>
      </c>
      <c r="DH97" s="123">
        <f t="shared" si="61"/>
        <v>0</v>
      </c>
      <c r="DI97" s="123">
        <f t="shared" si="62"/>
        <v>0</v>
      </c>
      <c r="DJ97" s="123">
        <f t="shared" si="63"/>
        <v>-34.436999999999998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-29.097999999999999</v>
      </c>
      <c r="G98" s="124">
        <v>-29.097999999999999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-18.029</v>
      </c>
      <c r="N98" s="124">
        <v>-18.029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29.097999999999999</v>
      </c>
      <c r="AF98" s="124">
        <v>18.029</v>
      </c>
      <c r="AG98" s="124">
        <v>0</v>
      </c>
      <c r="AH98" s="124">
        <v>0</v>
      </c>
      <c r="AI98" s="124">
        <v>47.127000000000002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29.097999999999999</v>
      </c>
      <c r="BQ98" s="125">
        <f t="shared" si="47"/>
        <v>18.029</v>
      </c>
      <c r="BR98" s="125">
        <f t="shared" si="47"/>
        <v>0</v>
      </c>
      <c r="BS98" s="125">
        <f t="shared" si="47"/>
        <v>0</v>
      </c>
      <c r="BT98" s="125">
        <f t="shared" si="48"/>
        <v>-47.126999999999995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7335.0820360000007</v>
      </c>
      <c r="DA98" s="122">
        <f t="shared" si="57"/>
        <v>4544.7863780000007</v>
      </c>
      <c r="DB98" s="122">
        <f t="shared" si="57"/>
        <v>0</v>
      </c>
      <c r="DC98" s="122">
        <f t="shared" si="57"/>
        <v>0</v>
      </c>
      <c r="DD98" s="122">
        <f t="shared" si="58"/>
        <v>11879.868414</v>
      </c>
      <c r="DF98" s="123">
        <f t="shared" si="59"/>
        <v>29.097999999999999</v>
      </c>
      <c r="DG98" s="123">
        <f t="shared" si="60"/>
        <v>18.029</v>
      </c>
      <c r="DH98" s="123">
        <f t="shared" si="61"/>
        <v>0</v>
      </c>
      <c r="DI98" s="123">
        <f t="shared" si="62"/>
        <v>0</v>
      </c>
      <c r="DJ98" s="123">
        <f t="shared" si="63"/>
        <v>-47.126999999999995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9.0741500000000003E-2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-9.0741500000000003E-2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1.0866695000000002</v>
      </c>
      <c r="BQ99" s="129">
        <f t="shared" ref="BQ99:BT99" si="68">SUM(BQ3:BQ98)/4000</f>
        <v>0.43346525000000002</v>
      </c>
      <c r="BR99" s="129">
        <f t="shared" si="68"/>
        <v>0</v>
      </c>
      <c r="BS99" s="129">
        <f t="shared" si="68"/>
        <v>0</v>
      </c>
      <c r="BT99" s="129">
        <f t="shared" si="68"/>
        <v>-1.5201347500000004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9.0741500000000003E-2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9.0741500000000003E-2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1.2627720508999998</v>
      </c>
      <c r="DA99" s="131">
        <f t="shared" ref="DA99:DD99" si="73">SUM(DA3:DA98)/40000</f>
        <v>0.54257765945000003</v>
      </c>
      <c r="DB99" s="131">
        <f t="shared" si="73"/>
        <v>0</v>
      </c>
      <c r="DC99" s="131">
        <f t="shared" si="73"/>
        <v>0</v>
      </c>
      <c r="DD99" s="131">
        <f t="shared" si="73"/>
        <v>1.8053497103500002</v>
      </c>
      <c r="DE99" s="128"/>
      <c r="DF99" s="123">
        <f t="shared" si="59"/>
        <v>1.1774110000000002</v>
      </c>
      <c r="DG99" s="123">
        <f t="shared" si="60"/>
        <v>0.34272374999999999</v>
      </c>
      <c r="DH99" s="123">
        <f t="shared" si="61"/>
        <v>0</v>
      </c>
      <c r="DI99" s="123">
        <f t="shared" si="62"/>
        <v>0</v>
      </c>
      <c r="DJ99" s="123">
        <f t="shared" si="63"/>
        <v>-1.5201347500000004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44778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44778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D17" sqref="D1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137.75</v>
      </c>
      <c r="I3" s="95">
        <v>0</v>
      </c>
      <c r="J3" s="95">
        <v>0</v>
      </c>
      <c r="K3" s="95">
        <v>0</v>
      </c>
      <c r="L3" s="95">
        <v>0</v>
      </c>
      <c r="M3" s="114">
        <v>2.12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139.87</v>
      </c>
      <c r="W3">
        <v>137.75</v>
      </c>
      <c r="X3">
        <v>0</v>
      </c>
      <c r="Y3">
        <v>0</v>
      </c>
      <c r="Z3">
        <v>2.12</v>
      </c>
      <c r="AA3">
        <v>0</v>
      </c>
    </row>
    <row r="4" spans="1:27">
      <c r="G4" t="s">
        <v>46</v>
      </c>
      <c r="H4" s="115">
        <v>73.22</v>
      </c>
      <c r="I4" s="88">
        <v>0</v>
      </c>
      <c r="J4" s="88">
        <v>0</v>
      </c>
      <c r="K4" s="88">
        <v>0</v>
      </c>
      <c r="L4" s="88">
        <v>0</v>
      </c>
      <c r="M4" s="116">
        <v>4.33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77.55</v>
      </c>
      <c r="W4">
        <v>73.22</v>
      </c>
      <c r="X4">
        <v>0</v>
      </c>
      <c r="Y4">
        <v>0</v>
      </c>
      <c r="Z4">
        <v>4.33</v>
      </c>
      <c r="AA4">
        <v>0</v>
      </c>
    </row>
    <row r="5" spans="1:27">
      <c r="G5" t="s">
        <v>47</v>
      </c>
      <c r="H5" s="115">
        <v>18.309999999999999</v>
      </c>
      <c r="I5" s="88">
        <v>0</v>
      </c>
      <c r="J5" s="88">
        <v>0</v>
      </c>
      <c r="K5" s="88">
        <v>0</v>
      </c>
      <c r="L5" s="88">
        <v>0</v>
      </c>
      <c r="M5" s="116">
        <v>0.67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18.98</v>
      </c>
      <c r="W5">
        <v>18.309999999999999</v>
      </c>
      <c r="X5">
        <v>0</v>
      </c>
      <c r="Y5">
        <v>0</v>
      </c>
      <c r="Z5">
        <v>0.67</v>
      </c>
      <c r="AA5">
        <v>0</v>
      </c>
    </row>
    <row r="6" spans="1:27">
      <c r="G6" t="s">
        <v>48</v>
      </c>
      <c r="H6" s="115">
        <v>30.83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30.83</v>
      </c>
      <c r="W6">
        <v>30.83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52.02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52.02</v>
      </c>
      <c r="W7">
        <v>52.02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-6.9</v>
      </c>
      <c r="Q8" s="88">
        <v>0</v>
      </c>
      <c r="R8" s="88">
        <v>0</v>
      </c>
      <c r="S8" s="116">
        <v>0</v>
      </c>
      <c r="U8" s="115">
        <v>-6.9</v>
      </c>
      <c r="V8" s="116">
        <v>0</v>
      </c>
      <c r="W8">
        <v>0</v>
      </c>
      <c r="X8">
        <v>0</v>
      </c>
      <c r="Y8">
        <v>0</v>
      </c>
      <c r="Z8">
        <v>0</v>
      </c>
      <c r="AA8">
        <v>-6.9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0.19</v>
      </c>
      <c r="W10">
        <v>0</v>
      </c>
      <c r="X10">
        <v>0</v>
      </c>
      <c r="Y10">
        <v>0</v>
      </c>
      <c r="Z10">
        <v>0.19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1.1599999999999999</v>
      </c>
      <c r="N11" s="115">
        <v>0</v>
      </c>
      <c r="O11" s="88">
        <v>-13</v>
      </c>
      <c r="P11" s="88">
        <v>0</v>
      </c>
      <c r="Q11" s="88">
        <v>0</v>
      </c>
      <c r="R11" s="88">
        <v>0</v>
      </c>
      <c r="S11" s="116">
        <v>0</v>
      </c>
      <c r="U11" s="115">
        <v>-13</v>
      </c>
      <c r="V11" s="116">
        <v>1.1599999999999999</v>
      </c>
      <c r="W11">
        <v>0</v>
      </c>
      <c r="X11">
        <v>-13</v>
      </c>
      <c r="Y11">
        <v>0</v>
      </c>
      <c r="Z11">
        <v>1.1599999999999999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0.57999999999999996</v>
      </c>
      <c r="N12" s="115">
        <v>0</v>
      </c>
      <c r="O12" s="88">
        <v>-58</v>
      </c>
      <c r="P12" s="88">
        <v>0</v>
      </c>
      <c r="Q12" s="88">
        <v>0</v>
      </c>
      <c r="R12" s="88">
        <v>0</v>
      </c>
      <c r="S12" s="116">
        <v>0</v>
      </c>
      <c r="U12" s="115">
        <v>-58</v>
      </c>
      <c r="V12" s="116">
        <v>0.57999999999999996</v>
      </c>
      <c r="W12">
        <v>0</v>
      </c>
      <c r="X12">
        <v>-58</v>
      </c>
      <c r="Y12">
        <v>0</v>
      </c>
      <c r="Z12">
        <v>0.57999999999999996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1.64</v>
      </c>
      <c r="N13" s="115">
        <v>0</v>
      </c>
      <c r="O13" s="88">
        <v>-133</v>
      </c>
      <c r="P13" s="88">
        <v>-14</v>
      </c>
      <c r="Q13" s="88">
        <v>0</v>
      </c>
      <c r="R13" s="88">
        <v>0</v>
      </c>
      <c r="S13" s="116">
        <v>0</v>
      </c>
      <c r="U13" s="115">
        <v>-147</v>
      </c>
      <c r="V13" s="116">
        <v>1.64</v>
      </c>
      <c r="W13">
        <v>0</v>
      </c>
      <c r="X13">
        <v>-133</v>
      </c>
      <c r="Y13">
        <v>0</v>
      </c>
      <c r="Z13">
        <v>1.64</v>
      </c>
      <c r="AA13">
        <v>-14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0</v>
      </c>
      <c r="O14" s="88">
        <v>-114</v>
      </c>
      <c r="P14" s="88">
        <v>-32</v>
      </c>
      <c r="Q14" s="88">
        <v>0</v>
      </c>
      <c r="R14" s="88">
        <v>0</v>
      </c>
      <c r="S14" s="116">
        <v>0</v>
      </c>
      <c r="U14" s="115">
        <v>-146</v>
      </c>
      <c r="V14" s="116">
        <v>0.96</v>
      </c>
      <c r="W14">
        <v>0</v>
      </c>
      <c r="X14">
        <v>-114</v>
      </c>
      <c r="Y14">
        <v>0</v>
      </c>
      <c r="Z14">
        <v>0.96</v>
      </c>
      <c r="AA14">
        <v>-32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-79</v>
      </c>
      <c r="P15" s="88">
        <v>0</v>
      </c>
      <c r="Q15" s="88">
        <v>0</v>
      </c>
      <c r="R15" s="88">
        <v>0</v>
      </c>
      <c r="S15" s="116">
        <v>0</v>
      </c>
      <c r="U15" s="115">
        <v>-79</v>
      </c>
      <c r="V15" s="116">
        <v>0</v>
      </c>
      <c r="W15">
        <v>0</v>
      </c>
      <c r="X15">
        <v>-79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1.54</v>
      </c>
      <c r="N16" s="115">
        <v>0</v>
      </c>
      <c r="O16" s="88">
        <v>-109</v>
      </c>
      <c r="P16" s="88">
        <v>-41</v>
      </c>
      <c r="Q16" s="88">
        <v>0</v>
      </c>
      <c r="R16" s="88">
        <v>0</v>
      </c>
      <c r="S16" s="116">
        <v>0</v>
      </c>
      <c r="U16" s="115">
        <v>-150</v>
      </c>
      <c r="V16" s="116">
        <v>1.54</v>
      </c>
      <c r="W16">
        <v>0</v>
      </c>
      <c r="X16">
        <v>-109</v>
      </c>
      <c r="Y16">
        <v>0</v>
      </c>
      <c r="Z16">
        <v>1.54</v>
      </c>
      <c r="AA16">
        <v>-41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1.73</v>
      </c>
      <c r="N17" s="115">
        <v>0</v>
      </c>
      <c r="O17" s="88">
        <v>-129</v>
      </c>
      <c r="P17" s="88">
        <v>-71</v>
      </c>
      <c r="Q17" s="88">
        <v>0</v>
      </c>
      <c r="R17" s="88">
        <v>0</v>
      </c>
      <c r="S17" s="116">
        <v>0</v>
      </c>
      <c r="U17" s="115">
        <v>-200</v>
      </c>
      <c r="V17" s="116">
        <v>1.73</v>
      </c>
      <c r="W17">
        <v>0</v>
      </c>
      <c r="X17">
        <v>-129</v>
      </c>
      <c r="Y17">
        <v>0</v>
      </c>
      <c r="Z17">
        <v>1.73</v>
      </c>
      <c r="AA17">
        <v>-71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6.45</v>
      </c>
      <c r="N18" s="115">
        <v>0</v>
      </c>
      <c r="O18" s="88">
        <v>-154</v>
      </c>
      <c r="P18" s="88">
        <v>-104</v>
      </c>
      <c r="Q18" s="88">
        <v>0</v>
      </c>
      <c r="R18" s="88">
        <v>0</v>
      </c>
      <c r="S18" s="116">
        <v>0</v>
      </c>
      <c r="U18" s="115">
        <v>-258</v>
      </c>
      <c r="V18" s="116">
        <v>6.45</v>
      </c>
      <c r="W18">
        <v>0</v>
      </c>
      <c r="X18">
        <v>-154</v>
      </c>
      <c r="Y18">
        <v>0</v>
      </c>
      <c r="Z18">
        <v>6.45</v>
      </c>
      <c r="AA18">
        <v>-104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2.6</v>
      </c>
      <c r="N19" s="115">
        <v>0</v>
      </c>
      <c r="O19" s="88">
        <v>-174</v>
      </c>
      <c r="P19" s="88">
        <v>-128</v>
      </c>
      <c r="Q19" s="88">
        <v>0</v>
      </c>
      <c r="R19" s="88">
        <v>0</v>
      </c>
      <c r="S19" s="116">
        <v>0</v>
      </c>
      <c r="U19" s="115">
        <v>-302</v>
      </c>
      <c r="V19" s="116">
        <v>2.6</v>
      </c>
      <c r="W19">
        <v>0</v>
      </c>
      <c r="X19">
        <v>-174</v>
      </c>
      <c r="Y19">
        <v>0</v>
      </c>
      <c r="Z19">
        <v>2.6</v>
      </c>
      <c r="AA19">
        <v>-128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3.95</v>
      </c>
      <c r="N20" s="115">
        <v>0</v>
      </c>
      <c r="O20" s="88">
        <v>-184</v>
      </c>
      <c r="P20" s="88">
        <v>-149</v>
      </c>
      <c r="Q20" s="88">
        <v>0</v>
      </c>
      <c r="R20" s="88">
        <v>0</v>
      </c>
      <c r="S20" s="116">
        <v>0</v>
      </c>
      <c r="U20" s="115">
        <v>-333</v>
      </c>
      <c r="V20" s="116">
        <v>3.95</v>
      </c>
      <c r="W20">
        <v>0</v>
      </c>
      <c r="X20">
        <v>-184</v>
      </c>
      <c r="Y20">
        <v>0</v>
      </c>
      <c r="Z20">
        <v>3.95</v>
      </c>
      <c r="AA20">
        <v>-149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3.85</v>
      </c>
      <c r="N21" s="115">
        <v>0</v>
      </c>
      <c r="O21" s="88">
        <v>-204</v>
      </c>
      <c r="P21" s="88">
        <v>-172</v>
      </c>
      <c r="Q21" s="88">
        <v>0</v>
      </c>
      <c r="R21" s="88">
        <v>0</v>
      </c>
      <c r="S21" s="116">
        <v>0</v>
      </c>
      <c r="U21" s="115">
        <v>-376</v>
      </c>
      <c r="V21" s="116">
        <v>3.85</v>
      </c>
      <c r="W21">
        <v>0</v>
      </c>
      <c r="X21">
        <v>-204</v>
      </c>
      <c r="Y21">
        <v>0</v>
      </c>
      <c r="Z21">
        <v>3.85</v>
      </c>
      <c r="AA21">
        <v>-172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-229.6</v>
      </c>
      <c r="P22" s="88">
        <v>-189</v>
      </c>
      <c r="Q22" s="88">
        <v>0</v>
      </c>
      <c r="R22" s="88">
        <v>0</v>
      </c>
      <c r="S22" s="116">
        <v>0</v>
      </c>
      <c r="U22" s="115">
        <v>-418.6</v>
      </c>
      <c r="V22" s="116">
        <v>0</v>
      </c>
      <c r="W22">
        <v>0</v>
      </c>
      <c r="X22">
        <v>-229.6</v>
      </c>
      <c r="Y22">
        <v>0</v>
      </c>
      <c r="Z22">
        <v>0</v>
      </c>
      <c r="AA22">
        <v>-189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8</v>
      </c>
      <c r="N23" s="115">
        <v>0</v>
      </c>
      <c r="O23" s="88">
        <v>-270</v>
      </c>
      <c r="P23" s="88">
        <v>-436</v>
      </c>
      <c r="Q23" s="88">
        <v>0</v>
      </c>
      <c r="R23" s="88">
        <v>0</v>
      </c>
      <c r="S23" s="116">
        <v>0</v>
      </c>
      <c r="U23" s="115">
        <v>-706</v>
      </c>
      <c r="V23" s="116">
        <v>8</v>
      </c>
      <c r="W23">
        <v>0</v>
      </c>
      <c r="X23">
        <v>-270</v>
      </c>
      <c r="Y23">
        <v>0</v>
      </c>
      <c r="Z23">
        <v>8</v>
      </c>
      <c r="AA23">
        <v>-436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7.71</v>
      </c>
      <c r="N24" s="115">
        <v>0</v>
      </c>
      <c r="O24" s="88">
        <v>-275</v>
      </c>
      <c r="P24" s="88">
        <v>-453</v>
      </c>
      <c r="Q24" s="88">
        <v>0</v>
      </c>
      <c r="R24" s="88">
        <v>0</v>
      </c>
      <c r="S24" s="116">
        <v>0</v>
      </c>
      <c r="U24" s="115">
        <v>-728</v>
      </c>
      <c r="V24" s="116">
        <v>7.71</v>
      </c>
      <c r="W24">
        <v>0</v>
      </c>
      <c r="X24">
        <v>-275</v>
      </c>
      <c r="Y24">
        <v>0</v>
      </c>
      <c r="Z24">
        <v>7.71</v>
      </c>
      <c r="AA24">
        <v>-453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11.66</v>
      </c>
      <c r="N25" s="115">
        <v>0</v>
      </c>
      <c r="O25" s="88">
        <v>-280</v>
      </c>
      <c r="P25" s="88">
        <v>-463</v>
      </c>
      <c r="Q25" s="88">
        <v>0</v>
      </c>
      <c r="R25" s="88">
        <v>0</v>
      </c>
      <c r="S25" s="116">
        <v>0</v>
      </c>
      <c r="U25" s="115">
        <v>-743</v>
      </c>
      <c r="V25" s="116">
        <v>11.66</v>
      </c>
      <c r="W25">
        <v>0</v>
      </c>
      <c r="X25">
        <v>-280</v>
      </c>
      <c r="Y25">
        <v>0</v>
      </c>
      <c r="Z25">
        <v>11.66</v>
      </c>
      <c r="AA25">
        <v>-463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3.85</v>
      </c>
      <c r="N26" s="115">
        <v>0</v>
      </c>
      <c r="O26" s="88">
        <v>-285</v>
      </c>
      <c r="P26" s="88">
        <v>-474</v>
      </c>
      <c r="Q26" s="88">
        <v>0</v>
      </c>
      <c r="R26" s="88">
        <v>0</v>
      </c>
      <c r="S26" s="116">
        <v>0</v>
      </c>
      <c r="U26" s="115">
        <v>-759</v>
      </c>
      <c r="V26" s="116">
        <v>3.85</v>
      </c>
      <c r="W26">
        <v>0</v>
      </c>
      <c r="X26">
        <v>-285</v>
      </c>
      <c r="Y26">
        <v>0</v>
      </c>
      <c r="Z26">
        <v>3.85</v>
      </c>
      <c r="AA26">
        <v>-474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5.3</v>
      </c>
      <c r="N27" s="115">
        <v>0</v>
      </c>
      <c r="O27" s="88">
        <v>-135.5</v>
      </c>
      <c r="P27" s="88">
        <v>-232</v>
      </c>
      <c r="Q27" s="88">
        <v>0</v>
      </c>
      <c r="R27" s="88">
        <v>0</v>
      </c>
      <c r="S27" s="116">
        <v>0</v>
      </c>
      <c r="U27" s="115">
        <v>-367.5</v>
      </c>
      <c r="V27" s="116">
        <v>5.3</v>
      </c>
      <c r="W27">
        <v>0</v>
      </c>
      <c r="X27">
        <v>-135.5</v>
      </c>
      <c r="Y27">
        <v>0</v>
      </c>
      <c r="Z27">
        <v>5.3</v>
      </c>
      <c r="AA27">
        <v>-232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9.15</v>
      </c>
      <c r="N28" s="115">
        <v>0</v>
      </c>
      <c r="O28" s="88">
        <v>-210</v>
      </c>
      <c r="P28" s="88">
        <v>-502</v>
      </c>
      <c r="Q28" s="88">
        <v>0</v>
      </c>
      <c r="R28" s="88">
        <v>0</v>
      </c>
      <c r="S28" s="116">
        <v>0</v>
      </c>
      <c r="U28" s="115">
        <v>-712</v>
      </c>
      <c r="V28" s="116">
        <v>9.15</v>
      </c>
      <c r="W28">
        <v>0</v>
      </c>
      <c r="X28">
        <v>-210</v>
      </c>
      <c r="Y28">
        <v>0</v>
      </c>
      <c r="Z28">
        <v>9.15</v>
      </c>
      <c r="AA28">
        <v>-502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1.54</v>
      </c>
      <c r="N29" s="115">
        <v>0</v>
      </c>
      <c r="O29" s="88">
        <v>-205</v>
      </c>
      <c r="P29" s="88">
        <v>-506</v>
      </c>
      <c r="Q29" s="88">
        <v>0</v>
      </c>
      <c r="R29" s="88">
        <v>0</v>
      </c>
      <c r="S29" s="116">
        <v>0</v>
      </c>
      <c r="U29" s="115">
        <v>-711</v>
      </c>
      <c r="V29" s="116">
        <v>1.54</v>
      </c>
      <c r="W29">
        <v>0</v>
      </c>
      <c r="X29">
        <v>-205</v>
      </c>
      <c r="Y29">
        <v>0</v>
      </c>
      <c r="Z29">
        <v>1.54</v>
      </c>
      <c r="AA29">
        <v>-506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7.22</v>
      </c>
      <c r="N30" s="115">
        <v>0</v>
      </c>
      <c r="O30" s="88">
        <v>-200</v>
      </c>
      <c r="P30" s="88">
        <v>-517</v>
      </c>
      <c r="Q30" s="88">
        <v>0</v>
      </c>
      <c r="R30" s="88">
        <v>0</v>
      </c>
      <c r="S30" s="116">
        <v>0</v>
      </c>
      <c r="U30" s="115">
        <v>-717</v>
      </c>
      <c r="V30" s="116">
        <v>7.22</v>
      </c>
      <c r="W30">
        <v>0</v>
      </c>
      <c r="X30">
        <v>-200</v>
      </c>
      <c r="Y30">
        <v>0</v>
      </c>
      <c r="Z30">
        <v>7.22</v>
      </c>
      <c r="AA30">
        <v>-517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8.2799999999999994</v>
      </c>
      <c r="N31" s="115">
        <v>0</v>
      </c>
      <c r="O31" s="88">
        <v>-215</v>
      </c>
      <c r="P31" s="88">
        <v>-527</v>
      </c>
      <c r="Q31" s="88">
        <v>0</v>
      </c>
      <c r="R31" s="88">
        <v>0</v>
      </c>
      <c r="S31" s="116">
        <v>0</v>
      </c>
      <c r="U31" s="115">
        <v>-742</v>
      </c>
      <c r="V31" s="116">
        <v>8.2799999999999994</v>
      </c>
      <c r="W31">
        <v>0</v>
      </c>
      <c r="X31">
        <v>-215</v>
      </c>
      <c r="Y31">
        <v>0</v>
      </c>
      <c r="Z31">
        <v>8.2799999999999994</v>
      </c>
      <c r="AA31">
        <v>-527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9.6300000000000008</v>
      </c>
      <c r="N32" s="115">
        <v>0</v>
      </c>
      <c r="O32" s="88">
        <v>-225</v>
      </c>
      <c r="P32" s="88">
        <v>-537</v>
      </c>
      <c r="Q32" s="88">
        <v>0</v>
      </c>
      <c r="R32" s="88">
        <v>0</v>
      </c>
      <c r="S32" s="116">
        <v>0</v>
      </c>
      <c r="U32" s="115">
        <v>-762</v>
      </c>
      <c r="V32" s="116">
        <v>9.6300000000000008</v>
      </c>
      <c r="W32">
        <v>0</v>
      </c>
      <c r="X32">
        <v>-225</v>
      </c>
      <c r="Y32">
        <v>0</v>
      </c>
      <c r="Z32">
        <v>9.6300000000000008</v>
      </c>
      <c r="AA32">
        <v>-537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5.39</v>
      </c>
      <c r="N33" s="115">
        <v>0</v>
      </c>
      <c r="O33" s="88">
        <v>-240</v>
      </c>
      <c r="P33" s="88">
        <v>-549</v>
      </c>
      <c r="Q33" s="88">
        <v>0</v>
      </c>
      <c r="R33" s="88">
        <v>0</v>
      </c>
      <c r="S33" s="116">
        <v>0</v>
      </c>
      <c r="U33" s="115">
        <v>-789</v>
      </c>
      <c r="V33" s="116">
        <v>5.39</v>
      </c>
      <c r="W33">
        <v>0</v>
      </c>
      <c r="X33">
        <v>-240</v>
      </c>
      <c r="Y33">
        <v>0</v>
      </c>
      <c r="Z33">
        <v>5.39</v>
      </c>
      <c r="AA33">
        <v>-549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5.01</v>
      </c>
      <c r="N34" s="115">
        <v>0</v>
      </c>
      <c r="O34" s="88">
        <v>-245</v>
      </c>
      <c r="P34" s="88">
        <v>-318</v>
      </c>
      <c r="Q34" s="88">
        <v>0</v>
      </c>
      <c r="R34" s="88">
        <v>0</v>
      </c>
      <c r="S34" s="116">
        <v>0</v>
      </c>
      <c r="U34" s="115">
        <v>-563</v>
      </c>
      <c r="V34" s="116">
        <v>5.01</v>
      </c>
      <c r="W34">
        <v>0</v>
      </c>
      <c r="X34">
        <v>-245</v>
      </c>
      <c r="Y34">
        <v>0</v>
      </c>
      <c r="Z34">
        <v>5.01</v>
      </c>
      <c r="AA34">
        <v>-318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6.07</v>
      </c>
      <c r="N35" s="115">
        <v>0</v>
      </c>
      <c r="O35" s="88">
        <v>-233</v>
      </c>
      <c r="P35" s="88">
        <v>-329</v>
      </c>
      <c r="Q35" s="88">
        <v>0</v>
      </c>
      <c r="R35" s="88">
        <v>0</v>
      </c>
      <c r="S35" s="116">
        <v>0</v>
      </c>
      <c r="U35" s="115">
        <v>-562</v>
      </c>
      <c r="V35" s="116">
        <v>6.07</v>
      </c>
      <c r="W35">
        <v>0</v>
      </c>
      <c r="X35">
        <v>-233</v>
      </c>
      <c r="Y35">
        <v>0</v>
      </c>
      <c r="Z35">
        <v>6.07</v>
      </c>
      <c r="AA35">
        <v>-329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2.89</v>
      </c>
      <c r="N36" s="115">
        <v>0</v>
      </c>
      <c r="O36" s="88">
        <v>-214</v>
      </c>
      <c r="P36" s="88">
        <v>-337</v>
      </c>
      <c r="Q36" s="88">
        <v>0</v>
      </c>
      <c r="R36" s="88">
        <v>0</v>
      </c>
      <c r="S36" s="116">
        <v>0</v>
      </c>
      <c r="U36" s="115">
        <v>-551</v>
      </c>
      <c r="V36" s="116">
        <v>2.89</v>
      </c>
      <c r="W36">
        <v>0</v>
      </c>
      <c r="X36">
        <v>-214</v>
      </c>
      <c r="Y36">
        <v>0</v>
      </c>
      <c r="Z36">
        <v>2.89</v>
      </c>
      <c r="AA36">
        <v>-337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7.9</v>
      </c>
      <c r="N37" s="115">
        <v>0</v>
      </c>
      <c r="O37" s="88">
        <v>-224</v>
      </c>
      <c r="P37" s="88">
        <v>-337</v>
      </c>
      <c r="Q37" s="88">
        <v>0</v>
      </c>
      <c r="R37" s="88">
        <v>0</v>
      </c>
      <c r="S37" s="116">
        <v>0</v>
      </c>
      <c r="U37" s="115">
        <v>-561</v>
      </c>
      <c r="V37" s="116">
        <v>7.9</v>
      </c>
      <c r="W37">
        <v>0</v>
      </c>
      <c r="X37">
        <v>-224</v>
      </c>
      <c r="Y37">
        <v>0</v>
      </c>
      <c r="Z37">
        <v>7.9</v>
      </c>
      <c r="AA37">
        <v>-337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8.77</v>
      </c>
      <c r="N38" s="115">
        <v>0</v>
      </c>
      <c r="O38" s="88">
        <v>-234</v>
      </c>
      <c r="P38" s="88">
        <v>-326</v>
      </c>
      <c r="Q38" s="88">
        <v>0</v>
      </c>
      <c r="R38" s="88">
        <v>0</v>
      </c>
      <c r="S38" s="116">
        <v>0</v>
      </c>
      <c r="U38" s="115">
        <v>-560</v>
      </c>
      <c r="V38" s="116">
        <v>8.77</v>
      </c>
      <c r="W38">
        <v>0</v>
      </c>
      <c r="X38">
        <v>-234</v>
      </c>
      <c r="Y38">
        <v>0</v>
      </c>
      <c r="Z38">
        <v>8.77</v>
      </c>
      <c r="AA38">
        <v>-326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11.56</v>
      </c>
      <c r="N39" s="115">
        <v>0</v>
      </c>
      <c r="O39" s="88">
        <v>-219</v>
      </c>
      <c r="P39" s="88">
        <v>-296</v>
      </c>
      <c r="Q39" s="88">
        <v>0</v>
      </c>
      <c r="R39" s="88">
        <v>0</v>
      </c>
      <c r="S39" s="116">
        <v>0</v>
      </c>
      <c r="U39" s="115">
        <v>-515</v>
      </c>
      <c r="V39" s="116">
        <v>11.56</v>
      </c>
      <c r="W39">
        <v>0</v>
      </c>
      <c r="X39">
        <v>-219</v>
      </c>
      <c r="Y39">
        <v>0</v>
      </c>
      <c r="Z39">
        <v>11.56</v>
      </c>
      <c r="AA39">
        <v>-296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7.22</v>
      </c>
      <c r="N40" s="115">
        <v>0</v>
      </c>
      <c r="O40" s="88">
        <v>-204</v>
      </c>
      <c r="P40" s="88">
        <v>-250</v>
      </c>
      <c r="Q40" s="88">
        <v>0</v>
      </c>
      <c r="R40" s="88">
        <v>0</v>
      </c>
      <c r="S40" s="116">
        <v>0</v>
      </c>
      <c r="U40" s="115">
        <v>-454</v>
      </c>
      <c r="V40" s="116">
        <v>7.22</v>
      </c>
      <c r="W40">
        <v>0</v>
      </c>
      <c r="X40">
        <v>-204</v>
      </c>
      <c r="Y40">
        <v>0</v>
      </c>
      <c r="Z40">
        <v>7.22</v>
      </c>
      <c r="AA40">
        <v>-250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8.19</v>
      </c>
      <c r="N41" s="115">
        <v>0</v>
      </c>
      <c r="O41" s="88">
        <v>-141</v>
      </c>
      <c r="P41" s="88">
        <v>-198</v>
      </c>
      <c r="Q41" s="88">
        <v>0</v>
      </c>
      <c r="R41" s="88">
        <v>0</v>
      </c>
      <c r="S41" s="116">
        <v>0</v>
      </c>
      <c r="U41" s="115">
        <v>-339</v>
      </c>
      <c r="V41" s="116">
        <v>8.19</v>
      </c>
      <c r="W41">
        <v>0</v>
      </c>
      <c r="X41">
        <v>-141</v>
      </c>
      <c r="Y41">
        <v>0</v>
      </c>
      <c r="Z41">
        <v>8.19</v>
      </c>
      <c r="AA41">
        <v>-198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7.03</v>
      </c>
      <c r="N42" s="115">
        <v>0</v>
      </c>
      <c r="O42" s="88">
        <v>-136</v>
      </c>
      <c r="P42" s="88">
        <v>-40</v>
      </c>
      <c r="Q42" s="88">
        <v>0</v>
      </c>
      <c r="R42" s="88">
        <v>0</v>
      </c>
      <c r="S42" s="116">
        <v>0</v>
      </c>
      <c r="U42" s="115">
        <v>-176</v>
      </c>
      <c r="V42" s="116">
        <v>7.03</v>
      </c>
      <c r="W42">
        <v>0</v>
      </c>
      <c r="X42">
        <v>-136</v>
      </c>
      <c r="Y42">
        <v>0</v>
      </c>
      <c r="Z42">
        <v>7.03</v>
      </c>
      <c r="AA42">
        <v>-40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2.02</v>
      </c>
      <c r="N43" s="115">
        <v>0</v>
      </c>
      <c r="O43" s="88">
        <v>-121</v>
      </c>
      <c r="P43" s="88">
        <v>-135</v>
      </c>
      <c r="Q43" s="88">
        <v>0</v>
      </c>
      <c r="R43" s="88">
        <v>0</v>
      </c>
      <c r="S43" s="116">
        <v>0</v>
      </c>
      <c r="U43" s="115">
        <v>-256</v>
      </c>
      <c r="V43" s="116">
        <v>2.02</v>
      </c>
      <c r="W43">
        <v>0</v>
      </c>
      <c r="X43">
        <v>-121</v>
      </c>
      <c r="Y43">
        <v>0</v>
      </c>
      <c r="Z43">
        <v>2.02</v>
      </c>
      <c r="AA43">
        <v>-135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7.22</v>
      </c>
      <c r="N44" s="115">
        <v>0</v>
      </c>
      <c r="O44" s="88">
        <v>-111</v>
      </c>
      <c r="P44" s="88">
        <v>-56.4</v>
      </c>
      <c r="Q44" s="88">
        <v>0</v>
      </c>
      <c r="R44" s="88">
        <v>0</v>
      </c>
      <c r="S44" s="116">
        <v>0</v>
      </c>
      <c r="U44" s="115">
        <v>-167.4</v>
      </c>
      <c r="V44" s="116">
        <v>7.22</v>
      </c>
      <c r="W44">
        <v>0</v>
      </c>
      <c r="X44">
        <v>-111</v>
      </c>
      <c r="Y44">
        <v>0</v>
      </c>
      <c r="Z44">
        <v>7.22</v>
      </c>
      <c r="AA44">
        <v>-56.4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5.59</v>
      </c>
      <c r="N45" s="115">
        <v>0</v>
      </c>
      <c r="O45" s="88">
        <v>-101</v>
      </c>
      <c r="P45" s="88">
        <v>0</v>
      </c>
      <c r="Q45" s="88">
        <v>0</v>
      </c>
      <c r="R45" s="88">
        <v>0</v>
      </c>
      <c r="S45" s="116">
        <v>0</v>
      </c>
      <c r="U45" s="115">
        <v>-101</v>
      </c>
      <c r="V45" s="116">
        <v>5.59</v>
      </c>
      <c r="W45">
        <v>0</v>
      </c>
      <c r="X45">
        <v>-101</v>
      </c>
      <c r="Y45">
        <v>0</v>
      </c>
      <c r="Z45">
        <v>5.59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10.11</v>
      </c>
      <c r="N46" s="115">
        <v>0</v>
      </c>
      <c r="O46" s="88">
        <v>-86</v>
      </c>
      <c r="P46" s="88">
        <v>0</v>
      </c>
      <c r="Q46" s="88">
        <v>0</v>
      </c>
      <c r="R46" s="88">
        <v>0</v>
      </c>
      <c r="S46" s="116">
        <v>0</v>
      </c>
      <c r="U46" s="115">
        <v>-86</v>
      </c>
      <c r="V46" s="116">
        <v>10.11</v>
      </c>
      <c r="W46">
        <v>0</v>
      </c>
      <c r="X46">
        <v>-86</v>
      </c>
      <c r="Y46">
        <v>0</v>
      </c>
      <c r="Z46">
        <v>10.11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4.72</v>
      </c>
      <c r="N47" s="115">
        <v>0</v>
      </c>
      <c r="O47" s="88">
        <v>-80.099999999999994</v>
      </c>
      <c r="P47" s="88">
        <v>-7</v>
      </c>
      <c r="Q47" s="88">
        <v>0</v>
      </c>
      <c r="R47" s="88">
        <v>0</v>
      </c>
      <c r="S47" s="116">
        <v>0</v>
      </c>
      <c r="U47" s="115">
        <v>-87.1</v>
      </c>
      <c r="V47" s="116">
        <v>4.72</v>
      </c>
      <c r="W47">
        <v>0</v>
      </c>
      <c r="X47">
        <v>-80.099999999999994</v>
      </c>
      <c r="Y47">
        <v>0</v>
      </c>
      <c r="Z47">
        <v>4.72</v>
      </c>
      <c r="AA47">
        <v>-7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2.12</v>
      </c>
      <c r="N48" s="115">
        <v>0</v>
      </c>
      <c r="O48" s="88">
        <v>-66</v>
      </c>
      <c r="P48" s="88">
        <v>0</v>
      </c>
      <c r="Q48" s="88">
        <v>0</v>
      </c>
      <c r="R48" s="88">
        <v>0</v>
      </c>
      <c r="S48" s="116">
        <v>0</v>
      </c>
      <c r="U48" s="115">
        <v>-66</v>
      </c>
      <c r="V48" s="116">
        <v>2.12</v>
      </c>
      <c r="W48">
        <v>0</v>
      </c>
      <c r="X48">
        <v>-66</v>
      </c>
      <c r="Y48">
        <v>0</v>
      </c>
      <c r="Z48">
        <v>2.12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2.31</v>
      </c>
      <c r="N49" s="115">
        <v>0</v>
      </c>
      <c r="O49" s="88">
        <v>-99</v>
      </c>
      <c r="P49" s="88">
        <v>-39.200000000000003</v>
      </c>
      <c r="Q49" s="88">
        <v>0</v>
      </c>
      <c r="R49" s="88">
        <v>0</v>
      </c>
      <c r="S49" s="116">
        <v>0</v>
      </c>
      <c r="U49" s="115">
        <v>-138.19999999999999</v>
      </c>
      <c r="V49" s="116">
        <v>2.31</v>
      </c>
      <c r="W49">
        <v>0</v>
      </c>
      <c r="X49">
        <v>-99</v>
      </c>
      <c r="Y49">
        <v>0</v>
      </c>
      <c r="Z49">
        <v>2.31</v>
      </c>
      <c r="AA49">
        <v>-39.200000000000003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0.48</v>
      </c>
      <c r="N50" s="115">
        <v>0</v>
      </c>
      <c r="O50" s="88">
        <v>-94</v>
      </c>
      <c r="P50" s="88">
        <v>-55</v>
      </c>
      <c r="Q50" s="88">
        <v>0</v>
      </c>
      <c r="R50" s="88">
        <v>0</v>
      </c>
      <c r="S50" s="116">
        <v>0</v>
      </c>
      <c r="U50" s="115">
        <v>-149</v>
      </c>
      <c r="V50" s="116">
        <v>0.48</v>
      </c>
      <c r="W50">
        <v>0</v>
      </c>
      <c r="X50">
        <v>-94</v>
      </c>
      <c r="Y50">
        <v>0</v>
      </c>
      <c r="Z50">
        <v>0.48</v>
      </c>
      <c r="AA50">
        <v>-55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7.71</v>
      </c>
      <c r="N51" s="115">
        <v>0</v>
      </c>
      <c r="O51" s="88">
        <v>-61</v>
      </c>
      <c r="P51" s="88">
        <v>-20</v>
      </c>
      <c r="Q51" s="88">
        <v>0</v>
      </c>
      <c r="R51" s="88">
        <v>0</v>
      </c>
      <c r="S51" s="116">
        <v>0</v>
      </c>
      <c r="U51" s="115">
        <v>-81</v>
      </c>
      <c r="V51" s="116">
        <v>7.71</v>
      </c>
      <c r="W51">
        <v>0</v>
      </c>
      <c r="X51">
        <v>-61</v>
      </c>
      <c r="Y51">
        <v>0</v>
      </c>
      <c r="Z51">
        <v>7.71</v>
      </c>
      <c r="AA51">
        <v>-20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6.84</v>
      </c>
      <c r="N52" s="115">
        <v>0</v>
      </c>
      <c r="O52" s="88">
        <v>-51</v>
      </c>
      <c r="P52" s="88">
        <v>-23</v>
      </c>
      <c r="Q52" s="88">
        <v>0</v>
      </c>
      <c r="R52" s="88">
        <v>0</v>
      </c>
      <c r="S52" s="116">
        <v>0</v>
      </c>
      <c r="U52" s="115">
        <v>-74</v>
      </c>
      <c r="V52" s="116">
        <v>6.84</v>
      </c>
      <c r="W52">
        <v>0</v>
      </c>
      <c r="X52">
        <v>-51</v>
      </c>
      <c r="Y52">
        <v>0</v>
      </c>
      <c r="Z52">
        <v>6.84</v>
      </c>
      <c r="AA52">
        <v>-23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11.08</v>
      </c>
      <c r="N53" s="115">
        <v>0</v>
      </c>
      <c r="O53" s="88">
        <v>-51</v>
      </c>
      <c r="P53" s="88">
        <v>0</v>
      </c>
      <c r="Q53" s="88">
        <v>0</v>
      </c>
      <c r="R53" s="88">
        <v>0</v>
      </c>
      <c r="S53" s="116">
        <v>0</v>
      </c>
      <c r="U53" s="115">
        <v>-51</v>
      </c>
      <c r="V53" s="116">
        <v>11.08</v>
      </c>
      <c r="W53">
        <v>0</v>
      </c>
      <c r="X53">
        <v>-51</v>
      </c>
      <c r="Y53">
        <v>0</v>
      </c>
      <c r="Z53">
        <v>11.08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7.51</v>
      </c>
      <c r="N54" s="115">
        <v>0</v>
      </c>
      <c r="O54" s="88">
        <v>-51</v>
      </c>
      <c r="P54" s="88">
        <v>0</v>
      </c>
      <c r="Q54" s="88">
        <v>0</v>
      </c>
      <c r="R54" s="88">
        <v>0</v>
      </c>
      <c r="S54" s="116">
        <v>0</v>
      </c>
      <c r="U54" s="115">
        <v>-51</v>
      </c>
      <c r="V54" s="116">
        <v>7.51</v>
      </c>
      <c r="W54">
        <v>0</v>
      </c>
      <c r="X54">
        <v>-51</v>
      </c>
      <c r="Y54">
        <v>0</v>
      </c>
      <c r="Z54">
        <v>7.51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6.65</v>
      </c>
      <c r="N55" s="115">
        <v>0</v>
      </c>
      <c r="O55" s="88">
        <v>-41</v>
      </c>
      <c r="P55" s="88">
        <v>0</v>
      </c>
      <c r="Q55" s="88">
        <v>0</v>
      </c>
      <c r="R55" s="88">
        <v>0</v>
      </c>
      <c r="S55" s="116">
        <v>0</v>
      </c>
      <c r="U55" s="115">
        <v>-41</v>
      </c>
      <c r="V55" s="116">
        <v>6.65</v>
      </c>
      <c r="W55">
        <v>0</v>
      </c>
      <c r="X55">
        <v>-41</v>
      </c>
      <c r="Y55">
        <v>0</v>
      </c>
      <c r="Z55">
        <v>6.65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6.26</v>
      </c>
      <c r="N56" s="115">
        <v>0</v>
      </c>
      <c r="O56" s="88">
        <v>-51</v>
      </c>
      <c r="P56" s="88">
        <v>-14</v>
      </c>
      <c r="Q56" s="88">
        <v>0</v>
      </c>
      <c r="R56" s="88">
        <v>0</v>
      </c>
      <c r="S56" s="116">
        <v>0</v>
      </c>
      <c r="U56" s="115">
        <v>-65</v>
      </c>
      <c r="V56" s="116">
        <v>6.26</v>
      </c>
      <c r="W56">
        <v>0</v>
      </c>
      <c r="X56">
        <v>-51</v>
      </c>
      <c r="Y56">
        <v>0</v>
      </c>
      <c r="Z56">
        <v>6.26</v>
      </c>
      <c r="AA56">
        <v>-14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-36</v>
      </c>
      <c r="P57" s="88">
        <v>-13</v>
      </c>
      <c r="Q57" s="88">
        <v>0</v>
      </c>
      <c r="R57" s="88">
        <v>0</v>
      </c>
      <c r="S57" s="116">
        <v>0</v>
      </c>
      <c r="U57" s="115">
        <v>-49</v>
      </c>
      <c r="V57" s="116">
        <v>0</v>
      </c>
      <c r="W57">
        <v>0</v>
      </c>
      <c r="X57">
        <v>-36</v>
      </c>
      <c r="Y57">
        <v>0</v>
      </c>
      <c r="Z57">
        <v>0</v>
      </c>
      <c r="AA57">
        <v>-13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3.85</v>
      </c>
      <c r="N58" s="115">
        <v>0</v>
      </c>
      <c r="O58" s="88">
        <v>-21</v>
      </c>
      <c r="P58" s="88">
        <v>0</v>
      </c>
      <c r="Q58" s="88">
        <v>0</v>
      </c>
      <c r="R58" s="88">
        <v>0</v>
      </c>
      <c r="S58" s="116">
        <v>0</v>
      </c>
      <c r="U58" s="115">
        <v>-21</v>
      </c>
      <c r="V58" s="116">
        <v>3.85</v>
      </c>
      <c r="W58">
        <v>0</v>
      </c>
      <c r="X58">
        <v>-21</v>
      </c>
      <c r="Y58">
        <v>0</v>
      </c>
      <c r="Z58">
        <v>3.85</v>
      </c>
      <c r="AA58">
        <v>0</v>
      </c>
    </row>
    <row r="59" spans="7:27">
      <c r="G59" t="s">
        <v>101</v>
      </c>
      <c r="H59" s="115">
        <v>85.74</v>
      </c>
      <c r="I59" s="88">
        <v>0</v>
      </c>
      <c r="J59" s="88">
        <v>0</v>
      </c>
      <c r="K59" s="88">
        <v>0</v>
      </c>
      <c r="L59" s="88">
        <v>0</v>
      </c>
      <c r="M59" s="116">
        <v>3.37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89.11</v>
      </c>
      <c r="W59">
        <v>85.74</v>
      </c>
      <c r="X59">
        <v>0</v>
      </c>
      <c r="Y59">
        <v>0</v>
      </c>
      <c r="Z59">
        <v>3.37</v>
      </c>
      <c r="AA59">
        <v>0</v>
      </c>
    </row>
    <row r="60" spans="7:27">
      <c r="G60" t="s">
        <v>102</v>
      </c>
      <c r="H60" s="115">
        <v>140.65</v>
      </c>
      <c r="I60" s="88">
        <v>0</v>
      </c>
      <c r="J60" s="88">
        <v>0</v>
      </c>
      <c r="K60" s="88">
        <v>0</v>
      </c>
      <c r="L60" s="88">
        <v>0</v>
      </c>
      <c r="M60" s="116">
        <v>9.34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149.99</v>
      </c>
      <c r="W60">
        <v>140.65</v>
      </c>
      <c r="X60">
        <v>0</v>
      </c>
      <c r="Y60">
        <v>0</v>
      </c>
      <c r="Z60">
        <v>9.34</v>
      </c>
      <c r="AA60">
        <v>0</v>
      </c>
    </row>
    <row r="61" spans="7:27">
      <c r="G61" t="s">
        <v>103</v>
      </c>
      <c r="H61" s="115">
        <v>182.07</v>
      </c>
      <c r="I61" s="88">
        <v>0</v>
      </c>
      <c r="J61" s="88">
        <v>0</v>
      </c>
      <c r="K61" s="88">
        <v>0</v>
      </c>
      <c r="L61" s="88">
        <v>0</v>
      </c>
      <c r="M61" s="116">
        <v>6.74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188.81</v>
      </c>
      <c r="W61">
        <v>182.07</v>
      </c>
      <c r="X61">
        <v>0</v>
      </c>
      <c r="Y61">
        <v>0</v>
      </c>
      <c r="Z61">
        <v>6.74</v>
      </c>
      <c r="AA61">
        <v>0</v>
      </c>
    </row>
    <row r="62" spans="7:27">
      <c r="G62" t="s">
        <v>104</v>
      </c>
      <c r="H62" s="115">
        <v>80.92</v>
      </c>
      <c r="I62" s="88">
        <v>0</v>
      </c>
      <c r="J62" s="88">
        <v>0</v>
      </c>
      <c r="K62" s="88">
        <v>0</v>
      </c>
      <c r="L62" s="88">
        <v>0</v>
      </c>
      <c r="M62" s="116">
        <v>5.49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86.41</v>
      </c>
      <c r="W62">
        <v>80.92</v>
      </c>
      <c r="X62">
        <v>0</v>
      </c>
      <c r="Y62">
        <v>0</v>
      </c>
      <c r="Z62">
        <v>5.49</v>
      </c>
      <c r="AA62">
        <v>0</v>
      </c>
    </row>
    <row r="63" spans="7:27">
      <c r="G63" t="s">
        <v>105</v>
      </c>
      <c r="H63" s="115">
        <v>126.2</v>
      </c>
      <c r="I63" s="88">
        <v>0</v>
      </c>
      <c r="J63" s="88">
        <v>0</v>
      </c>
      <c r="K63" s="88">
        <v>0</v>
      </c>
      <c r="L63" s="88">
        <v>0</v>
      </c>
      <c r="M63" s="116">
        <v>5.68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131.88</v>
      </c>
      <c r="W63">
        <v>126.2</v>
      </c>
      <c r="X63">
        <v>0</v>
      </c>
      <c r="Y63">
        <v>0</v>
      </c>
      <c r="Z63">
        <v>5.68</v>
      </c>
      <c r="AA63">
        <v>0</v>
      </c>
    </row>
    <row r="64" spans="7:27">
      <c r="G64" t="s">
        <v>106</v>
      </c>
      <c r="H64" s="115">
        <v>120.41</v>
      </c>
      <c r="I64" s="88">
        <v>0</v>
      </c>
      <c r="J64" s="88">
        <v>0</v>
      </c>
      <c r="K64" s="88">
        <v>0</v>
      </c>
      <c r="L64" s="88">
        <v>0</v>
      </c>
      <c r="M64" s="116">
        <v>0.77</v>
      </c>
      <c r="N64" s="115">
        <v>0</v>
      </c>
      <c r="O64" s="88">
        <v>-14</v>
      </c>
      <c r="P64" s="88">
        <v>0</v>
      </c>
      <c r="Q64" s="88">
        <v>0</v>
      </c>
      <c r="R64" s="88">
        <v>0</v>
      </c>
      <c r="S64" s="116">
        <v>0</v>
      </c>
      <c r="U64" s="115">
        <v>-14</v>
      </c>
      <c r="V64" s="116">
        <v>121.18</v>
      </c>
      <c r="W64">
        <v>120.41</v>
      </c>
      <c r="X64">
        <v>-14</v>
      </c>
      <c r="Y64">
        <v>0</v>
      </c>
      <c r="Z64">
        <v>0.77</v>
      </c>
      <c r="AA64">
        <v>0</v>
      </c>
    </row>
    <row r="65" spans="7:27">
      <c r="G65" t="s">
        <v>107</v>
      </c>
      <c r="H65" s="115">
        <v>142.57</v>
      </c>
      <c r="I65" s="88">
        <v>0</v>
      </c>
      <c r="J65" s="88">
        <v>0</v>
      </c>
      <c r="K65" s="88">
        <v>0</v>
      </c>
      <c r="L65" s="88">
        <v>0</v>
      </c>
      <c r="M65" s="116">
        <v>5.39</v>
      </c>
      <c r="N65" s="115">
        <v>0</v>
      </c>
      <c r="O65" s="88">
        <v>-14</v>
      </c>
      <c r="P65" s="88">
        <v>0</v>
      </c>
      <c r="Q65" s="88">
        <v>0</v>
      </c>
      <c r="R65" s="88">
        <v>0</v>
      </c>
      <c r="S65" s="116">
        <v>0</v>
      </c>
      <c r="U65" s="115">
        <v>-14</v>
      </c>
      <c r="V65" s="116">
        <v>147.96</v>
      </c>
      <c r="W65">
        <v>142.57</v>
      </c>
      <c r="X65">
        <v>-14</v>
      </c>
      <c r="Y65">
        <v>0</v>
      </c>
      <c r="Z65">
        <v>5.39</v>
      </c>
      <c r="AA65">
        <v>0</v>
      </c>
    </row>
    <row r="66" spans="7:27">
      <c r="G66" t="s">
        <v>108</v>
      </c>
      <c r="H66" s="115">
        <v>131.01</v>
      </c>
      <c r="I66" s="88">
        <v>0</v>
      </c>
      <c r="J66" s="88">
        <v>0</v>
      </c>
      <c r="K66" s="88">
        <v>0</v>
      </c>
      <c r="L66" s="88">
        <v>0</v>
      </c>
      <c r="M66" s="116">
        <v>5.59</v>
      </c>
      <c r="N66" s="115">
        <v>0</v>
      </c>
      <c r="O66" s="88">
        <v>-14</v>
      </c>
      <c r="P66" s="88">
        <v>0</v>
      </c>
      <c r="Q66" s="88">
        <v>0</v>
      </c>
      <c r="R66" s="88">
        <v>0</v>
      </c>
      <c r="S66" s="116">
        <v>0</v>
      </c>
      <c r="U66" s="115">
        <v>-14</v>
      </c>
      <c r="V66" s="116">
        <v>136.6</v>
      </c>
      <c r="W66">
        <v>131.01</v>
      </c>
      <c r="X66">
        <v>-14</v>
      </c>
      <c r="Y66">
        <v>0</v>
      </c>
      <c r="Z66">
        <v>5.59</v>
      </c>
      <c r="AA66">
        <v>0</v>
      </c>
    </row>
    <row r="67" spans="7:27">
      <c r="G67" t="s">
        <v>109</v>
      </c>
      <c r="H67" s="115">
        <v>115.31</v>
      </c>
      <c r="I67" s="88">
        <v>0</v>
      </c>
      <c r="J67" s="88">
        <v>0</v>
      </c>
      <c r="K67" s="88">
        <v>0</v>
      </c>
      <c r="L67" s="88">
        <v>0</v>
      </c>
      <c r="M67" s="116">
        <v>9.6300000000000008</v>
      </c>
      <c r="N67" s="115">
        <v>0</v>
      </c>
      <c r="O67" s="88">
        <v>-43</v>
      </c>
      <c r="P67" s="88">
        <v>0</v>
      </c>
      <c r="Q67" s="88">
        <v>0</v>
      </c>
      <c r="R67" s="88">
        <v>0</v>
      </c>
      <c r="S67" s="116">
        <v>0</v>
      </c>
      <c r="U67" s="115">
        <v>-43</v>
      </c>
      <c r="V67" s="116">
        <v>124.94</v>
      </c>
      <c r="W67">
        <v>115.31</v>
      </c>
      <c r="X67">
        <v>-43</v>
      </c>
      <c r="Y67">
        <v>0</v>
      </c>
      <c r="Z67">
        <v>9.6300000000000008</v>
      </c>
      <c r="AA67">
        <v>0</v>
      </c>
    </row>
    <row r="68" spans="7:27">
      <c r="G68" t="s">
        <v>110</v>
      </c>
      <c r="H68" s="115">
        <v>171.46</v>
      </c>
      <c r="I68" s="88">
        <v>0</v>
      </c>
      <c r="J68" s="88">
        <v>0</v>
      </c>
      <c r="K68" s="88">
        <v>0</v>
      </c>
      <c r="L68" s="88">
        <v>0</v>
      </c>
      <c r="M68" s="116">
        <v>7.71</v>
      </c>
      <c r="N68" s="115">
        <v>0</v>
      </c>
      <c r="O68" s="88">
        <v>-70</v>
      </c>
      <c r="P68" s="88">
        <v>0</v>
      </c>
      <c r="Q68" s="88">
        <v>0</v>
      </c>
      <c r="R68" s="88">
        <v>0</v>
      </c>
      <c r="S68" s="116">
        <v>0</v>
      </c>
      <c r="U68" s="115">
        <v>-70</v>
      </c>
      <c r="V68" s="116">
        <v>179.17</v>
      </c>
      <c r="W68">
        <v>171.46</v>
      </c>
      <c r="X68">
        <v>-70</v>
      </c>
      <c r="Y68">
        <v>0</v>
      </c>
      <c r="Z68">
        <v>7.71</v>
      </c>
      <c r="AA68">
        <v>0</v>
      </c>
    </row>
    <row r="69" spans="7:27">
      <c r="G69" t="s">
        <v>111</v>
      </c>
      <c r="H69" s="115">
        <v>161.84</v>
      </c>
      <c r="I69" s="88">
        <v>0</v>
      </c>
      <c r="J69" s="88">
        <v>0</v>
      </c>
      <c r="K69" s="88">
        <v>0</v>
      </c>
      <c r="L69" s="88">
        <v>0</v>
      </c>
      <c r="M69" s="116">
        <v>3.56</v>
      </c>
      <c r="N69" s="115">
        <v>0</v>
      </c>
      <c r="O69" s="88">
        <v>-70</v>
      </c>
      <c r="P69" s="88">
        <v>0</v>
      </c>
      <c r="Q69" s="88">
        <v>0</v>
      </c>
      <c r="R69" s="88">
        <v>0</v>
      </c>
      <c r="S69" s="116">
        <v>0</v>
      </c>
      <c r="U69" s="115">
        <v>-70</v>
      </c>
      <c r="V69" s="116">
        <v>165.4</v>
      </c>
      <c r="W69">
        <v>161.84</v>
      </c>
      <c r="X69">
        <v>-70</v>
      </c>
      <c r="Y69">
        <v>0</v>
      </c>
      <c r="Z69">
        <v>3.56</v>
      </c>
      <c r="AA69">
        <v>0</v>
      </c>
    </row>
    <row r="70" spans="7:27">
      <c r="G70" t="s">
        <v>112</v>
      </c>
      <c r="H70" s="115">
        <v>155.09</v>
      </c>
      <c r="I70" s="88">
        <v>0</v>
      </c>
      <c r="J70" s="88">
        <v>0</v>
      </c>
      <c r="K70" s="88">
        <v>0</v>
      </c>
      <c r="L70" s="88">
        <v>0</v>
      </c>
      <c r="M70" s="116">
        <v>3.18</v>
      </c>
      <c r="N70" s="115">
        <v>0</v>
      </c>
      <c r="O70" s="88">
        <v>-70</v>
      </c>
      <c r="P70" s="88">
        <v>0</v>
      </c>
      <c r="Q70" s="88">
        <v>0</v>
      </c>
      <c r="R70" s="88">
        <v>0</v>
      </c>
      <c r="S70" s="116">
        <v>0</v>
      </c>
      <c r="U70" s="115">
        <v>-70</v>
      </c>
      <c r="V70" s="116">
        <v>158.27000000000001</v>
      </c>
      <c r="W70">
        <v>155.09</v>
      </c>
      <c r="X70">
        <v>-70</v>
      </c>
      <c r="Y70">
        <v>0</v>
      </c>
      <c r="Z70">
        <v>3.18</v>
      </c>
      <c r="AA70">
        <v>0</v>
      </c>
    </row>
    <row r="71" spans="7:27">
      <c r="G71" t="s">
        <v>113</v>
      </c>
      <c r="H71" s="115">
        <v>171.46</v>
      </c>
      <c r="I71" s="88">
        <v>0</v>
      </c>
      <c r="J71" s="88">
        <v>0</v>
      </c>
      <c r="K71" s="88">
        <v>0</v>
      </c>
      <c r="L71" s="88">
        <v>0</v>
      </c>
      <c r="M71" s="116">
        <v>2.2200000000000002</v>
      </c>
      <c r="N71" s="115">
        <v>0</v>
      </c>
      <c r="O71" s="88">
        <v>-70</v>
      </c>
      <c r="P71" s="88">
        <v>0</v>
      </c>
      <c r="Q71" s="88">
        <v>0</v>
      </c>
      <c r="R71" s="88">
        <v>0</v>
      </c>
      <c r="S71" s="116">
        <v>0</v>
      </c>
      <c r="U71" s="115">
        <v>-70</v>
      </c>
      <c r="V71" s="116">
        <v>173.68</v>
      </c>
      <c r="W71">
        <v>171.46</v>
      </c>
      <c r="X71">
        <v>-70</v>
      </c>
      <c r="Y71">
        <v>0</v>
      </c>
      <c r="Z71">
        <v>2.2200000000000002</v>
      </c>
      <c r="AA71">
        <v>0</v>
      </c>
    </row>
    <row r="72" spans="7:27">
      <c r="G72" t="s">
        <v>114</v>
      </c>
      <c r="H72" s="115">
        <v>156.06</v>
      </c>
      <c r="I72" s="88">
        <v>0</v>
      </c>
      <c r="J72" s="88">
        <v>0</v>
      </c>
      <c r="K72" s="88">
        <v>0</v>
      </c>
      <c r="L72" s="88">
        <v>0</v>
      </c>
      <c r="M72" s="116">
        <v>6.55</v>
      </c>
      <c r="N72" s="115">
        <v>0</v>
      </c>
      <c r="O72" s="88">
        <v>-70</v>
      </c>
      <c r="P72" s="88">
        <v>0</v>
      </c>
      <c r="Q72" s="88">
        <v>0</v>
      </c>
      <c r="R72" s="88">
        <v>0</v>
      </c>
      <c r="S72" s="116">
        <v>0</v>
      </c>
      <c r="U72" s="115">
        <v>-70</v>
      </c>
      <c r="V72" s="116">
        <v>162.61000000000001</v>
      </c>
      <c r="W72">
        <v>156.06</v>
      </c>
      <c r="X72">
        <v>-70</v>
      </c>
      <c r="Y72">
        <v>0</v>
      </c>
      <c r="Z72">
        <v>6.55</v>
      </c>
      <c r="AA72">
        <v>0</v>
      </c>
    </row>
    <row r="73" spans="7:27">
      <c r="G73" t="s">
        <v>115</v>
      </c>
      <c r="H73" s="115">
        <v>151.24</v>
      </c>
      <c r="I73" s="88">
        <v>0</v>
      </c>
      <c r="J73" s="88">
        <v>0</v>
      </c>
      <c r="K73" s="88">
        <v>0</v>
      </c>
      <c r="L73" s="88">
        <v>0</v>
      </c>
      <c r="M73" s="116">
        <v>5.97</v>
      </c>
      <c r="N73" s="115">
        <v>0</v>
      </c>
      <c r="O73" s="88">
        <v>-43</v>
      </c>
      <c r="P73" s="88">
        <v>0</v>
      </c>
      <c r="Q73" s="88">
        <v>0</v>
      </c>
      <c r="R73" s="88">
        <v>0</v>
      </c>
      <c r="S73" s="116">
        <v>0</v>
      </c>
      <c r="U73" s="115">
        <v>-43</v>
      </c>
      <c r="V73" s="116">
        <v>157.21</v>
      </c>
      <c r="W73">
        <v>151.24</v>
      </c>
      <c r="X73">
        <v>-43</v>
      </c>
      <c r="Y73">
        <v>0</v>
      </c>
      <c r="Z73">
        <v>5.97</v>
      </c>
      <c r="AA73">
        <v>0</v>
      </c>
    </row>
    <row r="74" spans="7:27">
      <c r="G74" t="s">
        <v>116</v>
      </c>
      <c r="H74" s="115">
        <v>135.82</v>
      </c>
      <c r="I74" s="88">
        <v>0</v>
      </c>
      <c r="J74" s="88">
        <v>0</v>
      </c>
      <c r="K74" s="88">
        <v>0</v>
      </c>
      <c r="L74" s="88">
        <v>0</v>
      </c>
      <c r="M74" s="116">
        <v>11.08</v>
      </c>
      <c r="N74" s="115">
        <v>0</v>
      </c>
      <c r="O74" s="88">
        <v>-70</v>
      </c>
      <c r="P74" s="88">
        <v>0</v>
      </c>
      <c r="Q74" s="88">
        <v>0</v>
      </c>
      <c r="R74" s="88">
        <v>0</v>
      </c>
      <c r="S74" s="116">
        <v>0</v>
      </c>
      <c r="U74" s="115">
        <v>-70</v>
      </c>
      <c r="V74" s="116">
        <v>146.9</v>
      </c>
      <c r="W74">
        <v>135.82</v>
      </c>
      <c r="X74">
        <v>-70</v>
      </c>
      <c r="Y74">
        <v>0</v>
      </c>
      <c r="Z74">
        <v>11.08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6.94</v>
      </c>
      <c r="N75" s="115">
        <v>0</v>
      </c>
      <c r="O75" s="88">
        <v>-43</v>
      </c>
      <c r="P75" s="88">
        <v>0</v>
      </c>
      <c r="Q75" s="88">
        <v>0</v>
      </c>
      <c r="R75" s="88">
        <v>0</v>
      </c>
      <c r="S75" s="116">
        <v>0</v>
      </c>
      <c r="U75" s="115">
        <v>-43</v>
      </c>
      <c r="V75" s="116">
        <v>6.94</v>
      </c>
      <c r="W75">
        <v>0</v>
      </c>
      <c r="X75">
        <v>-43</v>
      </c>
      <c r="Y75">
        <v>0</v>
      </c>
      <c r="Z75">
        <v>6.94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4.91</v>
      </c>
      <c r="N76" s="115">
        <v>0</v>
      </c>
      <c r="O76" s="88">
        <v>-70</v>
      </c>
      <c r="P76" s="88">
        <v>-29</v>
      </c>
      <c r="Q76" s="88">
        <v>0</v>
      </c>
      <c r="R76" s="88">
        <v>0</v>
      </c>
      <c r="S76" s="116">
        <v>0</v>
      </c>
      <c r="U76" s="115">
        <v>-99</v>
      </c>
      <c r="V76" s="116">
        <v>4.91</v>
      </c>
      <c r="W76">
        <v>0</v>
      </c>
      <c r="X76">
        <v>-70</v>
      </c>
      <c r="Y76">
        <v>0</v>
      </c>
      <c r="Z76">
        <v>4.91</v>
      </c>
      <c r="AA76">
        <v>-29</v>
      </c>
    </row>
    <row r="77" spans="7:27">
      <c r="G77" t="s">
        <v>119</v>
      </c>
      <c r="H77" s="115">
        <v>0</v>
      </c>
      <c r="I77" s="88">
        <v>12.33</v>
      </c>
      <c r="J77" s="88">
        <v>0</v>
      </c>
      <c r="K77" s="88">
        <v>34.68</v>
      </c>
      <c r="L77" s="88">
        <v>0</v>
      </c>
      <c r="M77" s="116">
        <v>4.62</v>
      </c>
      <c r="N77" s="115">
        <v>0</v>
      </c>
      <c r="O77" s="88">
        <v>0</v>
      </c>
      <c r="P77" s="88">
        <v>-30</v>
      </c>
      <c r="Q77" s="88">
        <v>0</v>
      </c>
      <c r="R77" s="88">
        <v>0</v>
      </c>
      <c r="S77" s="116">
        <v>0</v>
      </c>
      <c r="U77" s="115">
        <v>-30</v>
      </c>
      <c r="V77" s="116">
        <v>51.63</v>
      </c>
      <c r="W77">
        <v>0</v>
      </c>
      <c r="X77">
        <v>12.33</v>
      </c>
      <c r="Y77">
        <v>34.68</v>
      </c>
      <c r="Z77">
        <v>4.62</v>
      </c>
      <c r="AA77">
        <v>-30</v>
      </c>
    </row>
    <row r="78" spans="7:27">
      <c r="G78" t="s">
        <v>120</v>
      </c>
      <c r="H78" s="115">
        <v>0</v>
      </c>
      <c r="I78" s="88">
        <v>13.16</v>
      </c>
      <c r="J78" s="88">
        <v>0</v>
      </c>
      <c r="K78" s="88">
        <v>30.79</v>
      </c>
      <c r="L78" s="88">
        <v>0</v>
      </c>
      <c r="M78" s="116">
        <v>0</v>
      </c>
      <c r="N78" s="115">
        <v>0</v>
      </c>
      <c r="O78" s="88">
        <v>0</v>
      </c>
      <c r="P78" s="88">
        <v>-30</v>
      </c>
      <c r="Q78" s="88">
        <v>0</v>
      </c>
      <c r="R78" s="88">
        <v>0</v>
      </c>
      <c r="S78" s="116">
        <v>0</v>
      </c>
      <c r="U78" s="115">
        <v>-30</v>
      </c>
      <c r="V78" s="116">
        <v>43.95</v>
      </c>
      <c r="W78">
        <v>0</v>
      </c>
      <c r="X78">
        <v>13.16</v>
      </c>
      <c r="Y78">
        <v>30.79</v>
      </c>
      <c r="Z78">
        <v>0</v>
      </c>
      <c r="AA78">
        <v>-30</v>
      </c>
    </row>
    <row r="79" spans="7:27">
      <c r="G79" t="s">
        <v>121</v>
      </c>
      <c r="H79" s="115">
        <v>0</v>
      </c>
      <c r="I79" s="88">
        <v>11.4</v>
      </c>
      <c r="J79" s="88">
        <v>0</v>
      </c>
      <c r="K79" s="88">
        <v>3.81</v>
      </c>
      <c r="L79" s="88">
        <v>0</v>
      </c>
      <c r="M79" s="116">
        <v>2.92</v>
      </c>
      <c r="N79" s="115">
        <v>0</v>
      </c>
      <c r="O79" s="88">
        <v>0</v>
      </c>
      <c r="P79" s="88">
        <v>-122</v>
      </c>
      <c r="Q79" s="88">
        <v>0</v>
      </c>
      <c r="R79" s="88">
        <v>0</v>
      </c>
      <c r="S79" s="116">
        <v>0</v>
      </c>
      <c r="U79" s="115">
        <v>-122</v>
      </c>
      <c r="V79" s="116">
        <v>18.13</v>
      </c>
      <c r="W79">
        <v>0</v>
      </c>
      <c r="X79">
        <v>11.4</v>
      </c>
      <c r="Y79">
        <v>3.81</v>
      </c>
      <c r="Z79">
        <v>2.92</v>
      </c>
      <c r="AA79">
        <v>-122</v>
      </c>
    </row>
    <row r="80" spans="7:27">
      <c r="G80" t="s">
        <v>122</v>
      </c>
      <c r="H80" s="115">
        <v>0</v>
      </c>
      <c r="I80" s="88">
        <v>10.77</v>
      </c>
      <c r="J80" s="88">
        <v>0</v>
      </c>
      <c r="K80" s="88">
        <v>19.77</v>
      </c>
      <c r="L80" s="88">
        <v>0</v>
      </c>
      <c r="M80" s="116">
        <v>4.16</v>
      </c>
      <c r="N80" s="115">
        <v>0</v>
      </c>
      <c r="O80" s="88">
        <v>0</v>
      </c>
      <c r="P80" s="88">
        <v>-129</v>
      </c>
      <c r="Q80" s="88">
        <v>0</v>
      </c>
      <c r="R80" s="88">
        <v>0</v>
      </c>
      <c r="S80" s="116">
        <v>0</v>
      </c>
      <c r="U80" s="115">
        <v>-129</v>
      </c>
      <c r="V80" s="116">
        <v>34.700000000000003</v>
      </c>
      <c r="W80">
        <v>0</v>
      </c>
      <c r="X80">
        <v>10.77</v>
      </c>
      <c r="Y80">
        <v>19.77</v>
      </c>
      <c r="Z80">
        <v>4.16</v>
      </c>
      <c r="AA80">
        <v>-129</v>
      </c>
    </row>
    <row r="81" spans="7:27">
      <c r="G81" t="s">
        <v>123</v>
      </c>
      <c r="H81" s="115">
        <v>0</v>
      </c>
      <c r="I81" s="88">
        <v>10.15</v>
      </c>
      <c r="J81" s="88">
        <v>0</v>
      </c>
      <c r="K81" s="88">
        <v>18.59</v>
      </c>
      <c r="L81" s="88">
        <v>0</v>
      </c>
      <c r="M81" s="116">
        <v>7.36</v>
      </c>
      <c r="N81" s="115">
        <v>0</v>
      </c>
      <c r="O81" s="88">
        <v>0</v>
      </c>
      <c r="P81" s="88">
        <v>-99</v>
      </c>
      <c r="Q81" s="88">
        <v>0</v>
      </c>
      <c r="R81" s="88">
        <v>0</v>
      </c>
      <c r="S81" s="116">
        <v>0</v>
      </c>
      <c r="U81" s="115">
        <v>-99</v>
      </c>
      <c r="V81" s="116">
        <v>36.1</v>
      </c>
      <c r="W81">
        <v>0</v>
      </c>
      <c r="X81">
        <v>10.15</v>
      </c>
      <c r="Y81">
        <v>18.59</v>
      </c>
      <c r="Z81">
        <v>7.36</v>
      </c>
      <c r="AA81">
        <v>-99</v>
      </c>
    </row>
    <row r="82" spans="7:27">
      <c r="G82" t="s">
        <v>124</v>
      </c>
      <c r="H82" s="115">
        <v>0</v>
      </c>
      <c r="I82" s="88">
        <v>10.35</v>
      </c>
      <c r="J82" s="88">
        <v>0</v>
      </c>
      <c r="K82" s="88">
        <v>18.93</v>
      </c>
      <c r="L82" s="88">
        <v>0</v>
      </c>
      <c r="M82" s="116">
        <v>4.7</v>
      </c>
      <c r="N82" s="115">
        <v>0</v>
      </c>
      <c r="O82" s="88">
        <v>0</v>
      </c>
      <c r="P82" s="88">
        <v>-77</v>
      </c>
      <c r="Q82" s="88">
        <v>0</v>
      </c>
      <c r="R82" s="88">
        <v>0</v>
      </c>
      <c r="S82" s="116">
        <v>0</v>
      </c>
      <c r="U82" s="115">
        <v>-77</v>
      </c>
      <c r="V82" s="116">
        <v>33.979999999999997</v>
      </c>
      <c r="W82">
        <v>0</v>
      </c>
      <c r="X82">
        <v>10.35</v>
      </c>
      <c r="Y82">
        <v>18.93</v>
      </c>
      <c r="Z82">
        <v>4.7</v>
      </c>
      <c r="AA82">
        <v>-77</v>
      </c>
    </row>
    <row r="83" spans="7:27">
      <c r="G83" t="s">
        <v>125</v>
      </c>
      <c r="H83" s="115">
        <v>0</v>
      </c>
      <c r="I83" s="88">
        <v>6.81</v>
      </c>
      <c r="J83" s="88">
        <v>0</v>
      </c>
      <c r="K83" s="88">
        <v>0</v>
      </c>
      <c r="L83" s="88">
        <v>0</v>
      </c>
      <c r="M83" s="116">
        <v>6.09</v>
      </c>
      <c r="N83" s="115">
        <v>0</v>
      </c>
      <c r="O83" s="88">
        <v>0</v>
      </c>
      <c r="P83" s="88">
        <v>-12</v>
      </c>
      <c r="Q83" s="88">
        <v>0</v>
      </c>
      <c r="R83" s="88">
        <v>0</v>
      </c>
      <c r="S83" s="116">
        <v>0</v>
      </c>
      <c r="U83" s="115">
        <v>-12</v>
      </c>
      <c r="V83" s="116">
        <v>12.9</v>
      </c>
      <c r="W83">
        <v>0</v>
      </c>
      <c r="X83">
        <v>6.81</v>
      </c>
      <c r="Y83">
        <v>0</v>
      </c>
      <c r="Z83">
        <v>6.09</v>
      </c>
      <c r="AA83">
        <v>-12</v>
      </c>
    </row>
    <row r="84" spans="7:27">
      <c r="G84" t="s">
        <v>126</v>
      </c>
      <c r="H84" s="115">
        <v>0</v>
      </c>
      <c r="I84" s="88">
        <v>7.77</v>
      </c>
      <c r="J84" s="88">
        <v>0</v>
      </c>
      <c r="K84" s="88">
        <v>19.48</v>
      </c>
      <c r="L84" s="88">
        <v>0</v>
      </c>
      <c r="M84" s="116">
        <v>5.65</v>
      </c>
      <c r="N84" s="115">
        <v>0</v>
      </c>
      <c r="O84" s="88">
        <v>0</v>
      </c>
      <c r="P84" s="88">
        <v>-20</v>
      </c>
      <c r="Q84" s="88">
        <v>0</v>
      </c>
      <c r="R84" s="88">
        <v>0</v>
      </c>
      <c r="S84" s="116">
        <v>0</v>
      </c>
      <c r="U84" s="115">
        <v>-20</v>
      </c>
      <c r="V84" s="116">
        <v>32.9</v>
      </c>
      <c r="W84">
        <v>0</v>
      </c>
      <c r="X84">
        <v>7.77</v>
      </c>
      <c r="Y84">
        <v>19.48</v>
      </c>
      <c r="Z84">
        <v>5.65</v>
      </c>
      <c r="AA84">
        <v>-20</v>
      </c>
    </row>
    <row r="85" spans="7:27">
      <c r="G85" t="s">
        <v>127</v>
      </c>
      <c r="H85" s="115">
        <v>2.66</v>
      </c>
      <c r="I85" s="88">
        <v>6.43</v>
      </c>
      <c r="J85" s="88">
        <v>0</v>
      </c>
      <c r="K85" s="88">
        <v>16.2</v>
      </c>
      <c r="L85" s="88">
        <v>0</v>
      </c>
      <c r="M85" s="116">
        <v>1.46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26.75</v>
      </c>
      <c r="W85">
        <v>2.66</v>
      </c>
      <c r="X85">
        <v>6.43</v>
      </c>
      <c r="Y85">
        <v>16.2</v>
      </c>
      <c r="Z85">
        <v>1.46</v>
      </c>
      <c r="AA85">
        <v>0</v>
      </c>
    </row>
    <row r="86" spans="7:27">
      <c r="G86" t="s">
        <v>128</v>
      </c>
      <c r="H86" s="115">
        <v>3.27</v>
      </c>
      <c r="I86" s="88">
        <v>6.21</v>
      </c>
      <c r="J86" s="88">
        <v>0</v>
      </c>
      <c r="K86" s="88">
        <v>15.56</v>
      </c>
      <c r="L86" s="88">
        <v>0</v>
      </c>
      <c r="M86" s="116">
        <v>5.75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30.79</v>
      </c>
      <c r="W86">
        <v>3.27</v>
      </c>
      <c r="X86">
        <v>6.21</v>
      </c>
      <c r="Y86">
        <v>15.56</v>
      </c>
      <c r="Z86">
        <v>5.75</v>
      </c>
      <c r="AA86">
        <v>0</v>
      </c>
    </row>
    <row r="87" spans="7:27">
      <c r="G87" t="s">
        <v>129</v>
      </c>
      <c r="H87" s="115">
        <v>14.98</v>
      </c>
      <c r="I87" s="88">
        <v>5.39</v>
      </c>
      <c r="J87" s="88">
        <v>0</v>
      </c>
      <c r="K87" s="88">
        <v>0</v>
      </c>
      <c r="L87" s="88">
        <v>0</v>
      </c>
      <c r="M87" s="116">
        <v>4.34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24.71</v>
      </c>
      <c r="W87">
        <v>14.98</v>
      </c>
      <c r="X87">
        <v>5.39</v>
      </c>
      <c r="Y87">
        <v>0</v>
      </c>
      <c r="Z87">
        <v>4.34</v>
      </c>
      <c r="AA87">
        <v>0</v>
      </c>
    </row>
    <row r="88" spans="7:27">
      <c r="G88" t="s">
        <v>130</v>
      </c>
      <c r="H88" s="115">
        <v>60.26</v>
      </c>
      <c r="I88" s="88">
        <v>7.08</v>
      </c>
      <c r="J88" s="88">
        <v>0</v>
      </c>
      <c r="K88" s="88">
        <v>17.77</v>
      </c>
      <c r="L88" s="88">
        <v>0</v>
      </c>
      <c r="M88" s="116">
        <v>9.19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94.3</v>
      </c>
      <c r="W88">
        <v>60.26</v>
      </c>
      <c r="X88">
        <v>7.08</v>
      </c>
      <c r="Y88">
        <v>17.77</v>
      </c>
      <c r="Z88">
        <v>9.19</v>
      </c>
      <c r="AA88">
        <v>0</v>
      </c>
    </row>
    <row r="89" spans="7:27">
      <c r="G89" t="s">
        <v>131</v>
      </c>
      <c r="H89" s="115">
        <v>102.8</v>
      </c>
      <c r="I89" s="88">
        <v>7.09</v>
      </c>
      <c r="J89" s="88">
        <v>0</v>
      </c>
      <c r="K89" s="88">
        <v>16.04</v>
      </c>
      <c r="L89" s="88">
        <v>0</v>
      </c>
      <c r="M89" s="116">
        <v>3.81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129.74</v>
      </c>
      <c r="W89">
        <v>102.8</v>
      </c>
      <c r="X89">
        <v>7.09</v>
      </c>
      <c r="Y89">
        <v>16.04</v>
      </c>
      <c r="Z89">
        <v>3.81</v>
      </c>
      <c r="AA89">
        <v>0</v>
      </c>
    </row>
    <row r="90" spans="7:27">
      <c r="G90" t="s">
        <v>132</v>
      </c>
      <c r="H90" s="115">
        <v>137.24</v>
      </c>
      <c r="I90" s="88">
        <v>17.39</v>
      </c>
      <c r="J90" s="88">
        <v>0</v>
      </c>
      <c r="K90" s="88">
        <v>15.44</v>
      </c>
      <c r="L90" s="88">
        <v>0</v>
      </c>
      <c r="M90" s="116">
        <v>3.58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173.65</v>
      </c>
      <c r="W90">
        <v>137.24</v>
      </c>
      <c r="X90">
        <v>17.39</v>
      </c>
      <c r="Y90">
        <v>15.44</v>
      </c>
      <c r="Z90">
        <v>3.58</v>
      </c>
      <c r="AA90">
        <v>0</v>
      </c>
    </row>
    <row r="91" spans="7:27">
      <c r="G91" t="s">
        <v>133</v>
      </c>
      <c r="H91" s="115">
        <v>18.88</v>
      </c>
      <c r="I91" s="88">
        <v>0</v>
      </c>
      <c r="J91" s="88">
        <v>0</v>
      </c>
      <c r="K91" s="88">
        <v>0</v>
      </c>
      <c r="L91" s="88">
        <v>0</v>
      </c>
      <c r="M91" s="116">
        <v>4.04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22.92</v>
      </c>
      <c r="W91">
        <v>18.88</v>
      </c>
      <c r="X91">
        <v>0</v>
      </c>
      <c r="Y91">
        <v>0</v>
      </c>
      <c r="Z91">
        <v>4.04</v>
      </c>
      <c r="AA91">
        <v>0</v>
      </c>
    </row>
    <row r="92" spans="7:27">
      <c r="G92" t="s">
        <v>134</v>
      </c>
      <c r="H92" s="115">
        <v>38.92</v>
      </c>
      <c r="I92" s="88">
        <v>14.25</v>
      </c>
      <c r="J92" s="88">
        <v>0</v>
      </c>
      <c r="K92" s="88">
        <v>20.46</v>
      </c>
      <c r="L92" s="88">
        <v>0</v>
      </c>
      <c r="M92" s="116">
        <v>0.33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73.959999999999994</v>
      </c>
      <c r="W92">
        <v>38.92</v>
      </c>
      <c r="X92">
        <v>14.25</v>
      </c>
      <c r="Y92">
        <v>20.46</v>
      </c>
      <c r="Z92">
        <v>0.33</v>
      </c>
      <c r="AA92">
        <v>0</v>
      </c>
    </row>
    <row r="93" spans="7:27">
      <c r="G93" t="s">
        <v>135</v>
      </c>
      <c r="H93" s="115">
        <v>62.63</v>
      </c>
      <c r="I93" s="88">
        <v>33.409999999999997</v>
      </c>
      <c r="J93" s="88">
        <v>0</v>
      </c>
      <c r="K93" s="88">
        <v>25.62</v>
      </c>
      <c r="L93" s="88">
        <v>0</v>
      </c>
      <c r="M93" s="116">
        <v>4.5599999999999996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126.22</v>
      </c>
      <c r="W93">
        <v>62.63</v>
      </c>
      <c r="X93">
        <v>33.409999999999997</v>
      </c>
      <c r="Y93">
        <v>25.62</v>
      </c>
      <c r="Z93">
        <v>4.5599999999999996</v>
      </c>
      <c r="AA93">
        <v>0</v>
      </c>
    </row>
    <row r="94" spans="7:27">
      <c r="G94" t="s">
        <v>136</v>
      </c>
      <c r="H94" s="115">
        <v>63.57</v>
      </c>
      <c r="I94" s="88">
        <v>38.049999999999997</v>
      </c>
      <c r="J94" s="88">
        <v>0</v>
      </c>
      <c r="K94" s="88">
        <v>15.22</v>
      </c>
      <c r="L94" s="88">
        <v>0</v>
      </c>
      <c r="M94" s="116">
        <v>5.39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122.23</v>
      </c>
      <c r="W94">
        <v>63.57</v>
      </c>
      <c r="X94">
        <v>38.049999999999997</v>
      </c>
      <c r="Y94">
        <v>15.22</v>
      </c>
      <c r="Z94">
        <v>5.39</v>
      </c>
      <c r="AA94">
        <v>0</v>
      </c>
    </row>
    <row r="95" spans="7:27">
      <c r="G95" t="s">
        <v>137</v>
      </c>
      <c r="H95" s="115">
        <v>52.02</v>
      </c>
      <c r="I95" s="88">
        <v>28.13</v>
      </c>
      <c r="J95" s="88">
        <v>0</v>
      </c>
      <c r="K95" s="88">
        <v>0</v>
      </c>
      <c r="L95" s="88">
        <v>0</v>
      </c>
      <c r="M95" s="116">
        <v>6.26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86.41</v>
      </c>
      <c r="W95">
        <v>52.02</v>
      </c>
      <c r="X95">
        <v>28.13</v>
      </c>
      <c r="Y95">
        <v>0</v>
      </c>
      <c r="Z95">
        <v>6.26</v>
      </c>
      <c r="AA95">
        <v>0</v>
      </c>
    </row>
    <row r="96" spans="7:27">
      <c r="G96" t="s">
        <v>138</v>
      </c>
      <c r="H96" s="115">
        <v>24.55</v>
      </c>
      <c r="I96" s="88">
        <v>35.06</v>
      </c>
      <c r="J96" s="88">
        <v>0</v>
      </c>
      <c r="K96" s="88">
        <v>17.47</v>
      </c>
      <c r="L96" s="88">
        <v>0</v>
      </c>
      <c r="M96" s="116">
        <v>3.3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80.38</v>
      </c>
      <c r="W96">
        <v>24.55</v>
      </c>
      <c r="X96">
        <v>35.06</v>
      </c>
      <c r="Y96">
        <v>17.47</v>
      </c>
      <c r="Z96">
        <v>3.3</v>
      </c>
      <c r="AA96">
        <v>0</v>
      </c>
    </row>
    <row r="97" spans="1:83">
      <c r="G97" t="s">
        <v>139</v>
      </c>
      <c r="H97" s="115">
        <v>0</v>
      </c>
      <c r="I97" s="88">
        <v>29.86</v>
      </c>
      <c r="J97" s="88">
        <v>0</v>
      </c>
      <c r="K97" s="88">
        <v>17.05</v>
      </c>
      <c r="L97" s="88">
        <v>0</v>
      </c>
      <c r="M97" s="116">
        <v>3.95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50.86</v>
      </c>
      <c r="W97">
        <v>0</v>
      </c>
      <c r="X97">
        <v>29.86</v>
      </c>
      <c r="Y97">
        <v>17.05</v>
      </c>
      <c r="Z97">
        <v>3.95</v>
      </c>
      <c r="AA97">
        <v>0</v>
      </c>
    </row>
    <row r="98" spans="1:83">
      <c r="G98" t="s">
        <v>140</v>
      </c>
      <c r="H98" s="115">
        <v>18.3</v>
      </c>
      <c r="I98" s="88">
        <v>16.38</v>
      </c>
      <c r="J98" s="88">
        <v>0</v>
      </c>
      <c r="K98" s="88">
        <v>6.55</v>
      </c>
      <c r="L98" s="88">
        <v>0</v>
      </c>
      <c r="M98" s="116">
        <v>3.08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44.31</v>
      </c>
      <c r="W98">
        <v>18.3</v>
      </c>
      <c r="X98">
        <v>16.38</v>
      </c>
      <c r="Y98">
        <v>6.55</v>
      </c>
      <c r="Z98">
        <v>3.08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0.78501500000000035</v>
      </c>
      <c r="I99" s="111">
        <f t="shared" ref="I99:BQ99" si="1">SUM(I3:I98)/4000</f>
        <v>8.1867499999999996E-2</v>
      </c>
      <c r="J99" s="111">
        <f t="shared" si="1"/>
        <v>0</v>
      </c>
      <c r="K99" s="111">
        <f t="shared" si="1"/>
        <v>8.2357500000000014E-2</v>
      </c>
      <c r="L99" s="111">
        <f t="shared" si="1"/>
        <v>0</v>
      </c>
      <c r="M99" s="111">
        <f t="shared" si="1"/>
        <v>0.11431749999999999</v>
      </c>
      <c r="N99" s="110">
        <f t="shared" si="1"/>
        <v>0</v>
      </c>
      <c r="O99" s="111">
        <f t="shared" si="1"/>
        <v>-1.9383000000000001</v>
      </c>
      <c r="P99" s="111">
        <f t="shared" si="1"/>
        <v>-2.3611249999999999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-4.2994250000000003</v>
      </c>
      <c r="V99" s="112">
        <f t="shared" si="1"/>
        <v>1.0635574999999999</v>
      </c>
      <c r="W99">
        <f t="shared" si="1"/>
        <v>0.78501500000000035</v>
      </c>
      <c r="X99">
        <f t="shared" si="1"/>
        <v>-1.8564324999999997</v>
      </c>
      <c r="Y99">
        <f t="shared" si="1"/>
        <v>8.2357500000000014E-2</v>
      </c>
      <c r="Z99">
        <f t="shared" si="1"/>
        <v>0.11431749999999999</v>
      </c>
      <c r="AA99">
        <f t="shared" si="1"/>
        <v>-2.3611249999999999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17" sqref="E17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5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513</v>
      </c>
      <c r="AC1" t="s">
        <v>514</v>
      </c>
      <c r="AD1" t="s">
        <v>515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517</v>
      </c>
      <c r="AL1" t="s">
        <v>518</v>
      </c>
      <c r="AM1" t="s">
        <v>519</v>
      </c>
      <c r="AN1" t="s">
        <v>519</v>
      </c>
      <c r="AO1" t="s">
        <v>520</v>
      </c>
      <c r="AP1" t="s">
        <v>520</v>
      </c>
      <c r="AQ1" t="s">
        <v>520</v>
      </c>
      <c r="AR1" t="s">
        <v>521</v>
      </c>
      <c r="AS1" t="s">
        <v>521</v>
      </c>
      <c r="AT1" t="s">
        <v>522</v>
      </c>
      <c r="AU1" t="s">
        <v>522</v>
      </c>
      <c r="AV1" t="s">
        <v>523</v>
      </c>
      <c r="AW1" t="s">
        <v>524</v>
      </c>
      <c r="AX1" t="s">
        <v>524</v>
      </c>
      <c r="AY1" t="s">
        <v>524</v>
      </c>
      <c r="AZ1" t="s">
        <v>524</v>
      </c>
      <c r="BA1" t="s">
        <v>524</v>
      </c>
      <c r="BB1" t="s">
        <v>524</v>
      </c>
      <c r="BC1" t="s">
        <v>524</v>
      </c>
      <c r="BD1" t="s">
        <v>524</v>
      </c>
      <c r="BE1" t="s">
        <v>524</v>
      </c>
      <c r="BF1" t="s">
        <v>525</v>
      </c>
      <c r="BG1" t="s">
        <v>525</v>
      </c>
      <c r="BH1" t="s">
        <v>525</v>
      </c>
      <c r="BI1" t="s">
        <v>525</v>
      </c>
      <c r="BJ1" t="s">
        <v>525</v>
      </c>
      <c r="BK1" t="s">
        <v>525</v>
      </c>
      <c r="BL1" t="s">
        <v>528</v>
      </c>
      <c r="BM1" t="s">
        <v>529</v>
      </c>
      <c r="BN1" t="s">
        <v>530</v>
      </c>
      <c r="BO1" t="s">
        <v>531</v>
      </c>
      <c r="BP1" t="s">
        <v>531</v>
      </c>
      <c r="BQ1" t="s">
        <v>532</v>
      </c>
      <c r="BR1" t="s">
        <v>532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44778</v>
      </c>
      <c r="W2" s="30" t="s">
        <v>149</v>
      </c>
      <c r="X2" t="s">
        <v>150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390</v>
      </c>
      <c r="AL2" t="s">
        <v>149</v>
      </c>
      <c r="AM2" t="s">
        <v>150</v>
      </c>
      <c r="AN2" t="s">
        <v>150</v>
      </c>
      <c r="AO2" t="s">
        <v>149</v>
      </c>
      <c r="AP2" t="s">
        <v>150</v>
      </c>
      <c r="AQ2" t="s">
        <v>150</v>
      </c>
      <c r="AR2" t="s">
        <v>149</v>
      </c>
      <c r="AS2" t="s">
        <v>153</v>
      </c>
      <c r="AT2" t="s">
        <v>149</v>
      </c>
      <c r="AU2" t="s">
        <v>152</v>
      </c>
      <c r="AV2" t="s">
        <v>149</v>
      </c>
      <c r="AW2" t="s">
        <v>240</v>
      </c>
      <c r="AX2" t="s">
        <v>283</v>
      </c>
      <c r="AY2" t="s">
        <v>281</v>
      </c>
      <c r="AZ2" t="s">
        <v>282</v>
      </c>
      <c r="BA2" t="s">
        <v>232</v>
      </c>
      <c r="BB2" t="s">
        <v>268</v>
      </c>
      <c r="BC2" t="s">
        <v>270</v>
      </c>
      <c r="BD2" t="s">
        <v>237</v>
      </c>
      <c r="BE2" t="s">
        <v>269</v>
      </c>
      <c r="BF2" t="s">
        <v>241</v>
      </c>
      <c r="BG2" t="s">
        <v>526</v>
      </c>
      <c r="BH2" t="s">
        <v>256</v>
      </c>
      <c r="BI2" t="s">
        <v>391</v>
      </c>
      <c r="BJ2" t="s">
        <v>258</v>
      </c>
      <c r="BK2" t="s">
        <v>527</v>
      </c>
      <c r="BL2" t="s">
        <v>149</v>
      </c>
      <c r="BM2" t="s">
        <v>149</v>
      </c>
      <c r="BN2" t="s">
        <v>149</v>
      </c>
      <c r="BO2" t="s">
        <v>149</v>
      </c>
      <c r="BP2" t="s">
        <v>149</v>
      </c>
      <c r="BQ2" t="s">
        <v>149</v>
      </c>
      <c r="BR2" t="s">
        <v>150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867.41999999999985</v>
      </c>
      <c r="I3" s="95">
        <v>246.67999999999998</v>
      </c>
      <c r="J3" s="95">
        <v>207.06000000000003</v>
      </c>
      <c r="K3" s="95">
        <v>0.96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2.89</v>
      </c>
      <c r="Z3">
        <v>13.2</v>
      </c>
      <c r="AA3">
        <v>6.09</v>
      </c>
      <c r="AB3">
        <v>28.56</v>
      </c>
      <c r="AC3">
        <v>0.96</v>
      </c>
      <c r="AD3">
        <v>28.9</v>
      </c>
      <c r="AE3">
        <v>104.76</v>
      </c>
      <c r="AF3">
        <v>185.44</v>
      </c>
      <c r="AG3">
        <v>76.58</v>
      </c>
      <c r="AH3">
        <v>66.23</v>
      </c>
      <c r="AI3">
        <v>25.53</v>
      </c>
      <c r="AJ3">
        <v>34.92</v>
      </c>
      <c r="AK3">
        <v>0.72</v>
      </c>
      <c r="AL3">
        <v>59.72</v>
      </c>
      <c r="AM3">
        <v>14.45</v>
      </c>
      <c r="AN3">
        <v>14.45</v>
      </c>
      <c r="AO3">
        <v>45.52</v>
      </c>
      <c r="AP3">
        <v>68.44</v>
      </c>
      <c r="AQ3">
        <v>21.74</v>
      </c>
      <c r="AR3">
        <v>87.66</v>
      </c>
      <c r="AS3">
        <v>190.36</v>
      </c>
      <c r="AT3">
        <v>90.55</v>
      </c>
      <c r="AU3">
        <v>0</v>
      </c>
      <c r="AV3">
        <v>22.85</v>
      </c>
      <c r="AW3">
        <v>0.82</v>
      </c>
      <c r="AX3">
        <v>0.39</v>
      </c>
      <c r="AY3">
        <v>0.52</v>
      </c>
      <c r="AZ3">
        <v>0.93</v>
      </c>
      <c r="BA3">
        <v>0.92</v>
      </c>
      <c r="BB3">
        <v>1.01</v>
      </c>
      <c r="BC3">
        <v>0.87</v>
      </c>
      <c r="BD3">
        <v>0.61</v>
      </c>
      <c r="BE3">
        <v>0.61</v>
      </c>
      <c r="BF3">
        <v>1.35</v>
      </c>
      <c r="BG3">
        <v>0.77</v>
      </c>
      <c r="BH3">
        <v>0.48</v>
      </c>
      <c r="BI3">
        <v>2.89</v>
      </c>
      <c r="BJ3">
        <v>0.67</v>
      </c>
      <c r="BK3">
        <v>0.57999999999999996</v>
      </c>
      <c r="BL3">
        <v>24.8</v>
      </c>
      <c r="BM3">
        <v>25.95</v>
      </c>
      <c r="BN3">
        <v>67.430000000000007</v>
      </c>
      <c r="BO3">
        <v>0</v>
      </c>
      <c r="BP3">
        <v>0</v>
      </c>
      <c r="BQ3">
        <v>0</v>
      </c>
      <c r="BR3">
        <v>0</v>
      </c>
    </row>
    <row r="4" spans="1:70">
      <c r="A4" t="s">
        <v>240</v>
      </c>
      <c r="B4" t="s">
        <v>232</v>
      </c>
      <c r="C4" t="s">
        <v>234</v>
      </c>
      <c r="G4" t="s">
        <v>46</v>
      </c>
      <c r="H4" s="115">
        <v>867.41999999999985</v>
      </c>
      <c r="I4" s="88">
        <v>246.67999999999998</v>
      </c>
      <c r="J4" s="88">
        <v>207.06000000000003</v>
      </c>
      <c r="K4" s="88">
        <v>0.96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2.89</v>
      </c>
      <c r="Z4">
        <v>13.2</v>
      </c>
      <c r="AA4">
        <v>6.09</v>
      </c>
      <c r="AB4">
        <v>28.56</v>
      </c>
      <c r="AC4">
        <v>0.96</v>
      </c>
      <c r="AD4">
        <v>28.9</v>
      </c>
      <c r="AE4">
        <v>104.76</v>
      </c>
      <c r="AF4">
        <v>185.44</v>
      </c>
      <c r="AG4">
        <v>76.58</v>
      </c>
      <c r="AH4">
        <v>66.23</v>
      </c>
      <c r="AI4">
        <v>25.53</v>
      </c>
      <c r="AJ4">
        <v>34.92</v>
      </c>
      <c r="AK4">
        <v>0.72</v>
      </c>
      <c r="AL4">
        <v>59.72</v>
      </c>
      <c r="AM4">
        <v>14.45</v>
      </c>
      <c r="AN4">
        <v>14.45</v>
      </c>
      <c r="AO4">
        <v>45.52</v>
      </c>
      <c r="AP4">
        <v>68.44</v>
      </c>
      <c r="AQ4">
        <v>21.74</v>
      </c>
      <c r="AR4">
        <v>87.66</v>
      </c>
      <c r="AS4">
        <v>190.36</v>
      </c>
      <c r="AT4">
        <v>90.55</v>
      </c>
      <c r="AU4">
        <v>0</v>
      </c>
      <c r="AV4">
        <v>22.85</v>
      </c>
      <c r="AW4">
        <v>0.82</v>
      </c>
      <c r="AX4">
        <v>0.39</v>
      </c>
      <c r="AY4">
        <v>0.52</v>
      </c>
      <c r="AZ4">
        <v>0.93</v>
      </c>
      <c r="BA4">
        <v>0.92</v>
      </c>
      <c r="BB4">
        <v>1.01</v>
      </c>
      <c r="BC4">
        <v>0.87</v>
      </c>
      <c r="BD4">
        <v>0.61</v>
      </c>
      <c r="BE4">
        <v>0.61</v>
      </c>
      <c r="BF4">
        <v>1.35</v>
      </c>
      <c r="BG4">
        <v>0.77</v>
      </c>
      <c r="BH4">
        <v>0.48</v>
      </c>
      <c r="BI4">
        <v>2.89</v>
      </c>
      <c r="BJ4">
        <v>0.67</v>
      </c>
      <c r="BK4">
        <v>0.57999999999999996</v>
      </c>
      <c r="BL4">
        <v>24.8</v>
      </c>
      <c r="BM4">
        <v>25.95</v>
      </c>
      <c r="BN4">
        <v>67.430000000000007</v>
      </c>
      <c r="BO4">
        <v>0</v>
      </c>
      <c r="BP4">
        <v>0</v>
      </c>
      <c r="BQ4">
        <v>0</v>
      </c>
      <c r="BR4">
        <v>0</v>
      </c>
    </row>
    <row r="5" spans="1:70">
      <c r="A5" t="s">
        <v>241</v>
      </c>
      <c r="B5" t="s">
        <v>233</v>
      </c>
      <c r="C5" t="s">
        <v>235</v>
      </c>
      <c r="G5" t="s">
        <v>47</v>
      </c>
      <c r="H5" s="115">
        <v>867.41999999999985</v>
      </c>
      <c r="I5" s="88">
        <v>246.67999999999998</v>
      </c>
      <c r="J5" s="88">
        <v>207.06000000000003</v>
      </c>
      <c r="K5" s="88">
        <v>0.96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2.89</v>
      </c>
      <c r="Z5">
        <v>13.2</v>
      </c>
      <c r="AA5">
        <v>6.09</v>
      </c>
      <c r="AB5">
        <v>28.56</v>
      </c>
      <c r="AC5">
        <v>0.96</v>
      </c>
      <c r="AD5">
        <v>28.9</v>
      </c>
      <c r="AE5">
        <v>104.76</v>
      </c>
      <c r="AF5">
        <v>185.44</v>
      </c>
      <c r="AG5">
        <v>76.58</v>
      </c>
      <c r="AH5">
        <v>66.23</v>
      </c>
      <c r="AI5">
        <v>25.53</v>
      </c>
      <c r="AJ5">
        <v>34.92</v>
      </c>
      <c r="AK5">
        <v>0.72</v>
      </c>
      <c r="AL5">
        <v>59.72</v>
      </c>
      <c r="AM5">
        <v>14.45</v>
      </c>
      <c r="AN5">
        <v>14.45</v>
      </c>
      <c r="AO5">
        <v>45.52</v>
      </c>
      <c r="AP5">
        <v>68.44</v>
      </c>
      <c r="AQ5">
        <v>21.74</v>
      </c>
      <c r="AR5">
        <v>87.66</v>
      </c>
      <c r="AS5">
        <v>190.36</v>
      </c>
      <c r="AT5">
        <v>90.55</v>
      </c>
      <c r="AU5">
        <v>0</v>
      </c>
      <c r="AV5">
        <v>22.85</v>
      </c>
      <c r="AW5">
        <v>0.82</v>
      </c>
      <c r="AX5">
        <v>0.39</v>
      </c>
      <c r="AY5">
        <v>0.52</v>
      </c>
      <c r="AZ5">
        <v>0.93</v>
      </c>
      <c r="BA5">
        <v>0.92</v>
      </c>
      <c r="BB5">
        <v>1.01</v>
      </c>
      <c r="BC5">
        <v>0.87</v>
      </c>
      <c r="BD5">
        <v>0.61</v>
      </c>
      <c r="BE5">
        <v>0.61</v>
      </c>
      <c r="BF5">
        <v>1.35</v>
      </c>
      <c r="BG5">
        <v>0.77</v>
      </c>
      <c r="BH5">
        <v>0.48</v>
      </c>
      <c r="BI5">
        <v>2.89</v>
      </c>
      <c r="BJ5">
        <v>0.67</v>
      </c>
      <c r="BK5">
        <v>0.57999999999999996</v>
      </c>
      <c r="BL5">
        <v>24.8</v>
      </c>
      <c r="BM5">
        <v>25.95</v>
      </c>
      <c r="BN5">
        <v>67.430000000000007</v>
      </c>
      <c r="BO5">
        <v>0</v>
      </c>
      <c r="BP5">
        <v>0</v>
      </c>
      <c r="BQ5">
        <v>0</v>
      </c>
      <c r="BR5">
        <v>0</v>
      </c>
    </row>
    <row r="6" spans="1:70">
      <c r="A6" t="s">
        <v>242</v>
      </c>
      <c r="B6" t="s">
        <v>264</v>
      </c>
      <c r="C6" t="s">
        <v>236</v>
      </c>
      <c r="G6" t="s">
        <v>48</v>
      </c>
      <c r="H6" s="115">
        <v>807.7</v>
      </c>
      <c r="I6" s="88">
        <v>246.67999999999998</v>
      </c>
      <c r="J6" s="88">
        <v>207.06000000000003</v>
      </c>
      <c r="K6" s="88">
        <v>0.96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2.89</v>
      </c>
      <c r="Z6">
        <v>13.2</v>
      </c>
      <c r="AA6">
        <v>6.09</v>
      </c>
      <c r="AB6">
        <v>28.56</v>
      </c>
      <c r="AC6">
        <v>0.96</v>
      </c>
      <c r="AD6">
        <v>28.9</v>
      </c>
      <c r="AE6">
        <v>104.76</v>
      </c>
      <c r="AF6">
        <v>185.44</v>
      </c>
      <c r="AG6">
        <v>76.58</v>
      </c>
      <c r="AH6">
        <v>66.23</v>
      </c>
      <c r="AI6">
        <v>25.53</v>
      </c>
      <c r="AJ6">
        <v>34.92</v>
      </c>
      <c r="AK6">
        <v>0.72</v>
      </c>
      <c r="AL6">
        <v>0</v>
      </c>
      <c r="AM6">
        <v>14.45</v>
      </c>
      <c r="AN6">
        <v>14.45</v>
      </c>
      <c r="AO6">
        <v>45.52</v>
      </c>
      <c r="AP6">
        <v>68.44</v>
      </c>
      <c r="AQ6">
        <v>21.74</v>
      </c>
      <c r="AR6">
        <v>87.66</v>
      </c>
      <c r="AS6">
        <v>190.36</v>
      </c>
      <c r="AT6">
        <v>90.55</v>
      </c>
      <c r="AU6">
        <v>0</v>
      </c>
      <c r="AV6">
        <v>22.85</v>
      </c>
      <c r="AW6">
        <v>0.82</v>
      </c>
      <c r="AX6">
        <v>0.39</v>
      </c>
      <c r="AY6">
        <v>0.52</v>
      </c>
      <c r="AZ6">
        <v>0.93</v>
      </c>
      <c r="BA6">
        <v>0.92</v>
      </c>
      <c r="BB6">
        <v>1.01</v>
      </c>
      <c r="BC6">
        <v>0.87</v>
      </c>
      <c r="BD6">
        <v>0.61</v>
      </c>
      <c r="BE6">
        <v>0.61</v>
      </c>
      <c r="BF6">
        <v>1.35</v>
      </c>
      <c r="BG6">
        <v>0.77</v>
      </c>
      <c r="BH6">
        <v>0.48</v>
      </c>
      <c r="BI6">
        <v>2.89</v>
      </c>
      <c r="BJ6">
        <v>0.67</v>
      </c>
      <c r="BK6">
        <v>0.57999999999999996</v>
      </c>
      <c r="BL6">
        <v>24.8</v>
      </c>
      <c r="BM6">
        <v>25.95</v>
      </c>
      <c r="BN6">
        <v>67.430000000000007</v>
      </c>
      <c r="BO6">
        <v>0</v>
      </c>
      <c r="BP6">
        <v>0</v>
      </c>
      <c r="BQ6">
        <v>0</v>
      </c>
      <c r="BR6">
        <v>0</v>
      </c>
    </row>
    <row r="7" spans="1:70">
      <c r="A7" t="s">
        <v>243</v>
      </c>
      <c r="B7" t="s">
        <v>299</v>
      </c>
      <c r="C7" t="s">
        <v>265</v>
      </c>
      <c r="G7" t="s">
        <v>49</v>
      </c>
      <c r="H7" s="115">
        <v>716.84999999999991</v>
      </c>
      <c r="I7" s="88">
        <v>246.67999999999998</v>
      </c>
      <c r="J7" s="88">
        <v>207.06000000000003</v>
      </c>
      <c r="K7" s="88">
        <v>0.96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2.89</v>
      </c>
      <c r="Z7">
        <v>13.2</v>
      </c>
      <c r="AA7">
        <v>6.09</v>
      </c>
      <c r="AB7">
        <v>28.56</v>
      </c>
      <c r="AC7">
        <v>0.96</v>
      </c>
      <c r="AD7">
        <v>28.9</v>
      </c>
      <c r="AE7">
        <v>104.76</v>
      </c>
      <c r="AF7">
        <v>185.44</v>
      </c>
      <c r="AG7">
        <v>76.58</v>
      </c>
      <c r="AH7">
        <v>66.23</v>
      </c>
      <c r="AI7">
        <v>25.53</v>
      </c>
      <c r="AJ7">
        <v>34.92</v>
      </c>
      <c r="AK7">
        <v>0.64</v>
      </c>
      <c r="AL7">
        <v>0</v>
      </c>
      <c r="AM7">
        <v>14.45</v>
      </c>
      <c r="AN7">
        <v>14.45</v>
      </c>
      <c r="AO7">
        <v>45.52</v>
      </c>
      <c r="AP7">
        <v>68.44</v>
      </c>
      <c r="AQ7">
        <v>21.74</v>
      </c>
      <c r="AR7">
        <v>87.66</v>
      </c>
      <c r="AS7">
        <v>190.36</v>
      </c>
      <c r="AT7">
        <v>0</v>
      </c>
      <c r="AU7">
        <v>0</v>
      </c>
      <c r="AV7">
        <v>22.85</v>
      </c>
      <c r="AW7">
        <v>0.82</v>
      </c>
      <c r="AX7">
        <v>0.39</v>
      </c>
      <c r="AY7">
        <v>0.52</v>
      </c>
      <c r="AZ7">
        <v>0.93</v>
      </c>
      <c r="BA7">
        <v>0.92</v>
      </c>
      <c r="BB7">
        <v>1.01</v>
      </c>
      <c r="BC7">
        <v>0.87</v>
      </c>
      <c r="BD7">
        <v>0.61</v>
      </c>
      <c r="BE7">
        <v>0.39</v>
      </c>
      <c r="BF7">
        <v>1.35</v>
      </c>
      <c r="BG7">
        <v>0.77</v>
      </c>
      <c r="BH7">
        <v>0.48</v>
      </c>
      <c r="BI7">
        <v>2.89</v>
      </c>
      <c r="BJ7">
        <v>0.67</v>
      </c>
      <c r="BK7">
        <v>0.57999999999999996</v>
      </c>
      <c r="BL7">
        <v>24.8</v>
      </c>
      <c r="BM7">
        <v>25.95</v>
      </c>
      <c r="BN7">
        <v>67.430000000000007</v>
      </c>
      <c r="BO7">
        <v>0</v>
      </c>
      <c r="BP7">
        <v>0</v>
      </c>
      <c r="BQ7">
        <v>0</v>
      </c>
      <c r="BR7">
        <v>0</v>
      </c>
    </row>
    <row r="8" spans="1:70">
      <c r="A8" t="s">
        <v>244</v>
      </c>
      <c r="B8" t="s">
        <v>341</v>
      </c>
      <c r="C8" t="s">
        <v>237</v>
      </c>
      <c r="G8" t="s">
        <v>50</v>
      </c>
      <c r="H8" s="115">
        <v>716.84999999999991</v>
      </c>
      <c r="I8" s="88">
        <v>246.67999999999998</v>
      </c>
      <c r="J8" s="88">
        <v>207.06000000000003</v>
      </c>
      <c r="K8" s="88">
        <v>0.96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2.89</v>
      </c>
      <c r="Z8">
        <v>13.2</v>
      </c>
      <c r="AA8">
        <v>6.09</v>
      </c>
      <c r="AB8">
        <v>28.56</v>
      </c>
      <c r="AC8">
        <v>0.96</v>
      </c>
      <c r="AD8">
        <v>28.9</v>
      </c>
      <c r="AE8">
        <v>104.76</v>
      </c>
      <c r="AF8">
        <v>185.44</v>
      </c>
      <c r="AG8">
        <v>76.58</v>
      </c>
      <c r="AH8">
        <v>66.23</v>
      </c>
      <c r="AI8">
        <v>25.53</v>
      </c>
      <c r="AJ8">
        <v>34.92</v>
      </c>
      <c r="AK8">
        <v>0.64</v>
      </c>
      <c r="AL8">
        <v>0</v>
      </c>
      <c r="AM8">
        <v>14.45</v>
      </c>
      <c r="AN8">
        <v>14.45</v>
      </c>
      <c r="AO8">
        <v>45.52</v>
      </c>
      <c r="AP8">
        <v>68.44</v>
      </c>
      <c r="AQ8">
        <v>21.74</v>
      </c>
      <c r="AR8">
        <v>87.66</v>
      </c>
      <c r="AS8">
        <v>190.36</v>
      </c>
      <c r="AT8">
        <v>0</v>
      </c>
      <c r="AU8">
        <v>0</v>
      </c>
      <c r="AV8">
        <v>22.85</v>
      </c>
      <c r="AW8">
        <v>0.82</v>
      </c>
      <c r="AX8">
        <v>0.39</v>
      </c>
      <c r="AY8">
        <v>0.52</v>
      </c>
      <c r="AZ8">
        <v>0.93</v>
      </c>
      <c r="BA8">
        <v>0.92</v>
      </c>
      <c r="BB8">
        <v>1.01</v>
      </c>
      <c r="BC8">
        <v>0.87</v>
      </c>
      <c r="BD8">
        <v>0.61</v>
      </c>
      <c r="BE8">
        <v>0.39</v>
      </c>
      <c r="BF8">
        <v>1.35</v>
      </c>
      <c r="BG8">
        <v>0.77</v>
      </c>
      <c r="BH8">
        <v>0.48</v>
      </c>
      <c r="BI8">
        <v>2.89</v>
      </c>
      <c r="BJ8">
        <v>0.67</v>
      </c>
      <c r="BK8">
        <v>0.57999999999999996</v>
      </c>
      <c r="BL8">
        <v>24.8</v>
      </c>
      <c r="BM8">
        <v>25.95</v>
      </c>
      <c r="BN8">
        <v>67.430000000000007</v>
      </c>
      <c r="BO8">
        <v>0</v>
      </c>
      <c r="BP8">
        <v>0</v>
      </c>
      <c r="BQ8">
        <v>0</v>
      </c>
      <c r="BR8">
        <v>0</v>
      </c>
    </row>
    <row r="9" spans="1:70">
      <c r="A9" t="s">
        <v>245</v>
      </c>
      <c r="B9" t="s">
        <v>361</v>
      </c>
      <c r="C9" t="s">
        <v>238</v>
      </c>
      <c r="G9" t="s">
        <v>51</v>
      </c>
      <c r="H9" s="115">
        <v>716.84999999999991</v>
      </c>
      <c r="I9" s="88">
        <v>246.67999999999998</v>
      </c>
      <c r="J9" s="88">
        <v>207.06000000000003</v>
      </c>
      <c r="K9" s="88">
        <v>0.96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2.89</v>
      </c>
      <c r="Z9">
        <v>13.2</v>
      </c>
      <c r="AA9">
        <v>6.09</v>
      </c>
      <c r="AB9">
        <v>28.56</v>
      </c>
      <c r="AC9">
        <v>0.96</v>
      </c>
      <c r="AD9">
        <v>28.9</v>
      </c>
      <c r="AE9">
        <v>104.76</v>
      </c>
      <c r="AF9">
        <v>185.44</v>
      </c>
      <c r="AG9">
        <v>76.58</v>
      </c>
      <c r="AH9">
        <v>66.23</v>
      </c>
      <c r="AI9">
        <v>25.53</v>
      </c>
      <c r="AJ9">
        <v>34.92</v>
      </c>
      <c r="AK9">
        <v>0.64</v>
      </c>
      <c r="AL9">
        <v>0</v>
      </c>
      <c r="AM9">
        <v>14.45</v>
      </c>
      <c r="AN9">
        <v>14.45</v>
      </c>
      <c r="AO9">
        <v>45.52</v>
      </c>
      <c r="AP9">
        <v>68.44</v>
      </c>
      <c r="AQ9">
        <v>21.74</v>
      </c>
      <c r="AR9">
        <v>87.66</v>
      </c>
      <c r="AS9">
        <v>190.36</v>
      </c>
      <c r="AT9">
        <v>0</v>
      </c>
      <c r="AU9">
        <v>0</v>
      </c>
      <c r="AV9">
        <v>22.85</v>
      </c>
      <c r="AW9">
        <v>0.82</v>
      </c>
      <c r="AX9">
        <v>0.39</v>
      </c>
      <c r="AY9">
        <v>0.52</v>
      </c>
      <c r="AZ9">
        <v>0.93</v>
      </c>
      <c r="BA9">
        <v>0.92</v>
      </c>
      <c r="BB9">
        <v>1.01</v>
      </c>
      <c r="BC9">
        <v>0.87</v>
      </c>
      <c r="BD9">
        <v>0.61</v>
      </c>
      <c r="BE9">
        <v>0.39</v>
      </c>
      <c r="BF9">
        <v>1.35</v>
      </c>
      <c r="BG9">
        <v>0.77</v>
      </c>
      <c r="BH9">
        <v>0.48</v>
      </c>
      <c r="BI9">
        <v>2.89</v>
      </c>
      <c r="BJ9">
        <v>0.67</v>
      </c>
      <c r="BK9">
        <v>0.57999999999999996</v>
      </c>
      <c r="BL9">
        <v>24.8</v>
      </c>
      <c r="BM9">
        <v>25.95</v>
      </c>
      <c r="BN9">
        <v>67.430000000000007</v>
      </c>
      <c r="BO9">
        <v>0</v>
      </c>
      <c r="BP9">
        <v>0</v>
      </c>
      <c r="BQ9">
        <v>0</v>
      </c>
      <c r="BR9">
        <v>0</v>
      </c>
    </row>
    <row r="10" spans="1:70">
      <c r="A10" t="s">
        <v>266</v>
      </c>
      <c r="C10" t="s">
        <v>239</v>
      </c>
      <c r="G10" t="s">
        <v>52</v>
      </c>
      <c r="H10" s="115">
        <v>716.84999999999991</v>
      </c>
      <c r="I10" s="88">
        <v>246.67999999999998</v>
      </c>
      <c r="J10" s="88">
        <v>207.06000000000003</v>
      </c>
      <c r="K10" s="88">
        <v>0.96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2.89</v>
      </c>
      <c r="Z10">
        <v>13.2</v>
      </c>
      <c r="AA10">
        <v>6.09</v>
      </c>
      <c r="AB10">
        <v>28.56</v>
      </c>
      <c r="AC10">
        <v>0.96</v>
      </c>
      <c r="AD10">
        <v>28.9</v>
      </c>
      <c r="AE10">
        <v>104.76</v>
      </c>
      <c r="AF10">
        <v>185.44</v>
      </c>
      <c r="AG10">
        <v>76.58</v>
      </c>
      <c r="AH10">
        <v>66.23</v>
      </c>
      <c r="AI10">
        <v>25.53</v>
      </c>
      <c r="AJ10">
        <v>34.92</v>
      </c>
      <c r="AK10">
        <v>0.64</v>
      </c>
      <c r="AL10">
        <v>0</v>
      </c>
      <c r="AM10">
        <v>14.45</v>
      </c>
      <c r="AN10">
        <v>14.45</v>
      </c>
      <c r="AO10">
        <v>45.52</v>
      </c>
      <c r="AP10">
        <v>68.44</v>
      </c>
      <c r="AQ10">
        <v>21.74</v>
      </c>
      <c r="AR10">
        <v>87.66</v>
      </c>
      <c r="AS10">
        <v>190.36</v>
      </c>
      <c r="AT10">
        <v>0</v>
      </c>
      <c r="AU10">
        <v>0</v>
      </c>
      <c r="AV10">
        <v>22.85</v>
      </c>
      <c r="AW10">
        <v>0.82</v>
      </c>
      <c r="AX10">
        <v>0.39</v>
      </c>
      <c r="AY10">
        <v>0.52</v>
      </c>
      <c r="AZ10">
        <v>0.93</v>
      </c>
      <c r="BA10">
        <v>0.92</v>
      </c>
      <c r="BB10">
        <v>1.01</v>
      </c>
      <c r="BC10">
        <v>0.87</v>
      </c>
      <c r="BD10">
        <v>0.61</v>
      </c>
      <c r="BE10">
        <v>0.39</v>
      </c>
      <c r="BF10">
        <v>1.35</v>
      </c>
      <c r="BG10">
        <v>0.77</v>
      </c>
      <c r="BH10">
        <v>0.48</v>
      </c>
      <c r="BI10">
        <v>2.89</v>
      </c>
      <c r="BJ10">
        <v>0.67</v>
      </c>
      <c r="BK10">
        <v>0.57999999999999996</v>
      </c>
      <c r="BL10">
        <v>24.8</v>
      </c>
      <c r="BM10">
        <v>25.95</v>
      </c>
      <c r="BN10">
        <v>67.430000000000007</v>
      </c>
      <c r="BO10">
        <v>0</v>
      </c>
      <c r="BP10">
        <v>0</v>
      </c>
      <c r="BQ10">
        <v>0</v>
      </c>
      <c r="BR10">
        <v>0</v>
      </c>
    </row>
    <row r="11" spans="1:70">
      <c r="A11" t="s">
        <v>246</v>
      </c>
      <c r="C11" t="s">
        <v>342</v>
      </c>
      <c r="G11" t="s">
        <v>53</v>
      </c>
      <c r="H11" s="115">
        <v>717.04</v>
      </c>
      <c r="I11" s="88">
        <v>246.67999999999998</v>
      </c>
      <c r="J11" s="88">
        <v>207.06000000000003</v>
      </c>
      <c r="K11" s="88">
        <v>0.96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2.89</v>
      </c>
      <c r="Z11">
        <v>13.2</v>
      </c>
      <c r="AA11">
        <v>6.09</v>
      </c>
      <c r="AB11">
        <v>28.56</v>
      </c>
      <c r="AC11">
        <v>0.96</v>
      </c>
      <c r="AD11">
        <v>28.9</v>
      </c>
      <c r="AE11">
        <v>104.76</v>
      </c>
      <c r="AF11">
        <v>185.44</v>
      </c>
      <c r="AG11">
        <v>76.58</v>
      </c>
      <c r="AH11">
        <v>66.23</v>
      </c>
      <c r="AI11">
        <v>25.53</v>
      </c>
      <c r="AJ11">
        <v>34.92</v>
      </c>
      <c r="AK11">
        <v>0.61</v>
      </c>
      <c r="AL11">
        <v>0</v>
      </c>
      <c r="AM11">
        <v>14.45</v>
      </c>
      <c r="AN11">
        <v>14.45</v>
      </c>
      <c r="AO11">
        <v>45.52</v>
      </c>
      <c r="AP11">
        <v>68.44</v>
      </c>
      <c r="AQ11">
        <v>21.74</v>
      </c>
      <c r="AR11">
        <v>87.66</v>
      </c>
      <c r="AS11">
        <v>190.36</v>
      </c>
      <c r="AT11">
        <v>0</v>
      </c>
      <c r="AU11">
        <v>0</v>
      </c>
      <c r="AV11">
        <v>22.85</v>
      </c>
      <c r="AW11">
        <v>0.82</v>
      </c>
      <c r="AX11">
        <v>0.39</v>
      </c>
      <c r="AY11">
        <v>0.52</v>
      </c>
      <c r="AZ11">
        <v>0.93</v>
      </c>
      <c r="BA11">
        <v>0.92</v>
      </c>
      <c r="BB11">
        <v>1.01</v>
      </c>
      <c r="BC11">
        <v>0.87</v>
      </c>
      <c r="BD11">
        <v>0.61</v>
      </c>
      <c r="BE11">
        <v>0.61</v>
      </c>
      <c r="BF11">
        <v>1.35</v>
      </c>
      <c r="BG11">
        <v>0.77</v>
      </c>
      <c r="BH11">
        <v>0.48</v>
      </c>
      <c r="BI11">
        <v>2.89</v>
      </c>
      <c r="BJ11">
        <v>0.67</v>
      </c>
      <c r="BK11">
        <v>0.57999999999999996</v>
      </c>
      <c r="BL11">
        <v>24.8</v>
      </c>
      <c r="BM11">
        <v>25.95</v>
      </c>
      <c r="BN11">
        <v>67.430000000000007</v>
      </c>
      <c r="BO11">
        <v>0</v>
      </c>
      <c r="BP11">
        <v>0</v>
      </c>
      <c r="BQ11">
        <v>0</v>
      </c>
      <c r="BR11">
        <v>0</v>
      </c>
    </row>
    <row r="12" spans="1:70">
      <c r="A12" t="s">
        <v>247</v>
      </c>
      <c r="C12" t="s">
        <v>362</v>
      </c>
      <c r="G12" t="s">
        <v>54</v>
      </c>
      <c r="H12" s="115">
        <v>717.04</v>
      </c>
      <c r="I12" s="88">
        <v>246.67999999999998</v>
      </c>
      <c r="J12" s="88">
        <v>207.06000000000003</v>
      </c>
      <c r="K12" s="88">
        <v>0.96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2.89</v>
      </c>
      <c r="Z12">
        <v>13.2</v>
      </c>
      <c r="AA12">
        <v>6.09</v>
      </c>
      <c r="AB12">
        <v>28.56</v>
      </c>
      <c r="AC12">
        <v>0.96</v>
      </c>
      <c r="AD12">
        <v>28.9</v>
      </c>
      <c r="AE12">
        <v>104.76</v>
      </c>
      <c r="AF12">
        <v>185.44</v>
      </c>
      <c r="AG12">
        <v>76.58</v>
      </c>
      <c r="AH12">
        <v>66.23</v>
      </c>
      <c r="AI12">
        <v>25.53</v>
      </c>
      <c r="AJ12">
        <v>34.92</v>
      </c>
      <c r="AK12">
        <v>0.61</v>
      </c>
      <c r="AL12">
        <v>0</v>
      </c>
      <c r="AM12">
        <v>14.45</v>
      </c>
      <c r="AN12">
        <v>14.45</v>
      </c>
      <c r="AO12">
        <v>45.52</v>
      </c>
      <c r="AP12">
        <v>68.44</v>
      </c>
      <c r="AQ12">
        <v>21.74</v>
      </c>
      <c r="AR12">
        <v>87.66</v>
      </c>
      <c r="AS12">
        <v>190.36</v>
      </c>
      <c r="AT12">
        <v>0</v>
      </c>
      <c r="AU12">
        <v>0</v>
      </c>
      <c r="AV12">
        <v>22.85</v>
      </c>
      <c r="AW12">
        <v>0.82</v>
      </c>
      <c r="AX12">
        <v>0.39</v>
      </c>
      <c r="AY12">
        <v>0.52</v>
      </c>
      <c r="AZ12">
        <v>0.93</v>
      </c>
      <c r="BA12">
        <v>0.92</v>
      </c>
      <c r="BB12">
        <v>1.01</v>
      </c>
      <c r="BC12">
        <v>0.87</v>
      </c>
      <c r="BD12">
        <v>0.61</v>
      </c>
      <c r="BE12">
        <v>0.61</v>
      </c>
      <c r="BF12">
        <v>1.35</v>
      </c>
      <c r="BG12">
        <v>0.77</v>
      </c>
      <c r="BH12">
        <v>0.48</v>
      </c>
      <c r="BI12">
        <v>2.89</v>
      </c>
      <c r="BJ12">
        <v>0.67</v>
      </c>
      <c r="BK12">
        <v>0.57999999999999996</v>
      </c>
      <c r="BL12">
        <v>24.8</v>
      </c>
      <c r="BM12">
        <v>25.95</v>
      </c>
      <c r="BN12">
        <v>67.430000000000007</v>
      </c>
      <c r="BO12">
        <v>0</v>
      </c>
      <c r="BP12">
        <v>0</v>
      </c>
      <c r="BQ12">
        <v>0</v>
      </c>
      <c r="BR12">
        <v>0</v>
      </c>
    </row>
    <row r="13" spans="1:70">
      <c r="A13" t="s">
        <v>248</v>
      </c>
      <c r="G13" t="s">
        <v>55</v>
      </c>
      <c r="H13" s="115">
        <v>717.04</v>
      </c>
      <c r="I13" s="88">
        <v>294.84000000000003</v>
      </c>
      <c r="J13" s="88">
        <v>207.06000000000003</v>
      </c>
      <c r="K13" s="88">
        <v>0.96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48.16</v>
      </c>
      <c r="Y13">
        <v>2.89</v>
      </c>
      <c r="Z13">
        <v>13.2</v>
      </c>
      <c r="AA13">
        <v>6.09</v>
      </c>
      <c r="AB13">
        <v>28.56</v>
      </c>
      <c r="AC13">
        <v>0.96</v>
      </c>
      <c r="AD13">
        <v>28.9</v>
      </c>
      <c r="AE13">
        <v>104.76</v>
      </c>
      <c r="AF13">
        <v>185.44</v>
      </c>
      <c r="AG13">
        <v>76.58</v>
      </c>
      <c r="AH13">
        <v>66.23</v>
      </c>
      <c r="AI13">
        <v>25.53</v>
      </c>
      <c r="AJ13">
        <v>34.92</v>
      </c>
      <c r="AK13">
        <v>0.61</v>
      </c>
      <c r="AL13">
        <v>0</v>
      </c>
      <c r="AM13">
        <v>14.45</v>
      </c>
      <c r="AN13">
        <v>14.45</v>
      </c>
      <c r="AO13">
        <v>45.52</v>
      </c>
      <c r="AP13">
        <v>68.44</v>
      </c>
      <c r="AQ13">
        <v>21.74</v>
      </c>
      <c r="AR13">
        <v>87.66</v>
      </c>
      <c r="AS13">
        <v>190.36</v>
      </c>
      <c r="AT13">
        <v>0</v>
      </c>
      <c r="AU13">
        <v>0</v>
      </c>
      <c r="AV13">
        <v>22.85</v>
      </c>
      <c r="AW13">
        <v>0.82</v>
      </c>
      <c r="AX13">
        <v>0.39</v>
      </c>
      <c r="AY13">
        <v>0.52</v>
      </c>
      <c r="AZ13">
        <v>0.93</v>
      </c>
      <c r="BA13">
        <v>0.92</v>
      </c>
      <c r="BB13">
        <v>1.01</v>
      </c>
      <c r="BC13">
        <v>0.87</v>
      </c>
      <c r="BD13">
        <v>0.61</v>
      </c>
      <c r="BE13">
        <v>0.61</v>
      </c>
      <c r="BF13">
        <v>1.35</v>
      </c>
      <c r="BG13">
        <v>0.77</v>
      </c>
      <c r="BH13">
        <v>0.48</v>
      </c>
      <c r="BI13">
        <v>2.89</v>
      </c>
      <c r="BJ13">
        <v>0.67</v>
      </c>
      <c r="BK13">
        <v>0.57999999999999996</v>
      </c>
      <c r="BL13">
        <v>24.8</v>
      </c>
      <c r="BM13">
        <v>25.95</v>
      </c>
      <c r="BN13">
        <v>67.430000000000007</v>
      </c>
      <c r="BO13">
        <v>0</v>
      </c>
      <c r="BP13">
        <v>0</v>
      </c>
      <c r="BQ13">
        <v>0</v>
      </c>
      <c r="BR13">
        <v>0</v>
      </c>
    </row>
    <row r="14" spans="1:70">
      <c r="A14" t="s">
        <v>249</v>
      </c>
      <c r="G14" t="s">
        <v>56</v>
      </c>
      <c r="H14" s="115">
        <v>717.04</v>
      </c>
      <c r="I14" s="88">
        <v>296.77000000000004</v>
      </c>
      <c r="J14" s="88">
        <v>207.06000000000003</v>
      </c>
      <c r="K14" s="88">
        <v>0.96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50.09</v>
      </c>
      <c r="Y14">
        <v>2.89</v>
      </c>
      <c r="Z14">
        <v>13.2</v>
      </c>
      <c r="AA14">
        <v>6.09</v>
      </c>
      <c r="AB14">
        <v>28.56</v>
      </c>
      <c r="AC14">
        <v>0.96</v>
      </c>
      <c r="AD14">
        <v>28.9</v>
      </c>
      <c r="AE14">
        <v>104.76</v>
      </c>
      <c r="AF14">
        <v>185.44</v>
      </c>
      <c r="AG14">
        <v>76.58</v>
      </c>
      <c r="AH14">
        <v>66.23</v>
      </c>
      <c r="AI14">
        <v>25.53</v>
      </c>
      <c r="AJ14">
        <v>34.92</v>
      </c>
      <c r="AK14">
        <v>0.61</v>
      </c>
      <c r="AL14">
        <v>0</v>
      </c>
      <c r="AM14">
        <v>14.45</v>
      </c>
      <c r="AN14">
        <v>14.45</v>
      </c>
      <c r="AO14">
        <v>45.52</v>
      </c>
      <c r="AP14">
        <v>68.44</v>
      </c>
      <c r="AQ14">
        <v>21.74</v>
      </c>
      <c r="AR14">
        <v>87.66</v>
      </c>
      <c r="AS14">
        <v>190.36</v>
      </c>
      <c r="AT14">
        <v>0</v>
      </c>
      <c r="AU14">
        <v>0</v>
      </c>
      <c r="AV14">
        <v>22.85</v>
      </c>
      <c r="AW14">
        <v>0.82</v>
      </c>
      <c r="AX14">
        <v>0.39</v>
      </c>
      <c r="AY14">
        <v>0.52</v>
      </c>
      <c r="AZ14">
        <v>0.93</v>
      </c>
      <c r="BA14">
        <v>0.92</v>
      </c>
      <c r="BB14">
        <v>1.01</v>
      </c>
      <c r="BC14">
        <v>0.87</v>
      </c>
      <c r="BD14">
        <v>0.61</v>
      </c>
      <c r="BE14">
        <v>0.61</v>
      </c>
      <c r="BF14">
        <v>1.35</v>
      </c>
      <c r="BG14">
        <v>0.77</v>
      </c>
      <c r="BH14">
        <v>0.48</v>
      </c>
      <c r="BI14">
        <v>2.89</v>
      </c>
      <c r="BJ14">
        <v>0.67</v>
      </c>
      <c r="BK14">
        <v>0.57999999999999996</v>
      </c>
      <c r="BL14">
        <v>24.8</v>
      </c>
      <c r="BM14">
        <v>25.95</v>
      </c>
      <c r="BN14">
        <v>67.430000000000007</v>
      </c>
      <c r="BO14">
        <v>0</v>
      </c>
      <c r="BP14">
        <v>0</v>
      </c>
      <c r="BQ14">
        <v>0</v>
      </c>
      <c r="BR14">
        <v>0</v>
      </c>
    </row>
    <row r="15" spans="1:70">
      <c r="A15" t="s">
        <v>250</v>
      </c>
      <c r="G15" t="s">
        <v>57</v>
      </c>
      <c r="H15" s="115">
        <v>581.48</v>
      </c>
      <c r="I15" s="88">
        <v>279.53000000000003</v>
      </c>
      <c r="J15" s="88">
        <v>207.06000000000003</v>
      </c>
      <c r="K15" s="88">
        <v>0.96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50.09</v>
      </c>
      <c r="Y15">
        <v>2.89</v>
      </c>
      <c r="Z15">
        <v>13.2</v>
      </c>
      <c r="AA15">
        <v>6.09</v>
      </c>
      <c r="AB15">
        <v>28.56</v>
      </c>
      <c r="AC15">
        <v>0.96</v>
      </c>
      <c r="AD15">
        <v>28.9</v>
      </c>
      <c r="AE15">
        <v>104.76</v>
      </c>
      <c r="AF15">
        <v>185.44</v>
      </c>
      <c r="AG15">
        <v>76.58</v>
      </c>
      <c r="AH15">
        <v>66.23</v>
      </c>
      <c r="AI15">
        <v>25.53</v>
      </c>
      <c r="AJ15">
        <v>34.92</v>
      </c>
      <c r="AK15">
        <v>0.57999999999999996</v>
      </c>
      <c r="AL15">
        <v>0</v>
      </c>
      <c r="AM15">
        <v>14.45</v>
      </c>
      <c r="AN15">
        <v>14.45</v>
      </c>
      <c r="AO15">
        <v>45.52</v>
      </c>
      <c r="AP15">
        <v>51.2</v>
      </c>
      <c r="AQ15">
        <v>21.74</v>
      </c>
      <c r="AR15">
        <v>0</v>
      </c>
      <c r="AS15">
        <v>190.36</v>
      </c>
      <c r="AT15">
        <v>0</v>
      </c>
      <c r="AU15">
        <v>0</v>
      </c>
      <c r="AV15">
        <v>0</v>
      </c>
      <c r="AW15">
        <v>0.82</v>
      </c>
      <c r="AX15">
        <v>0.39</v>
      </c>
      <c r="AY15">
        <v>0.52</v>
      </c>
      <c r="AZ15">
        <v>0.93</v>
      </c>
      <c r="BA15">
        <v>0.92</v>
      </c>
      <c r="BB15">
        <v>1.01</v>
      </c>
      <c r="BC15">
        <v>0.87</v>
      </c>
      <c r="BD15">
        <v>0.61</v>
      </c>
      <c r="BE15">
        <v>0.39</v>
      </c>
      <c r="BF15">
        <v>1.35</v>
      </c>
      <c r="BG15">
        <v>0.77</v>
      </c>
      <c r="BH15">
        <v>0.48</v>
      </c>
      <c r="BI15">
        <v>2.89</v>
      </c>
      <c r="BJ15">
        <v>0.67</v>
      </c>
      <c r="BK15">
        <v>0.57999999999999996</v>
      </c>
      <c r="BL15">
        <v>0</v>
      </c>
      <c r="BM15">
        <v>25.95</v>
      </c>
      <c r="BN15">
        <v>67.430000000000007</v>
      </c>
      <c r="BO15">
        <v>0</v>
      </c>
      <c r="BP15">
        <v>0</v>
      </c>
      <c r="BQ15">
        <v>0</v>
      </c>
      <c r="BR15">
        <v>0</v>
      </c>
    </row>
    <row r="16" spans="1:70">
      <c r="A16" t="s">
        <v>251</v>
      </c>
      <c r="G16" t="s">
        <v>58</v>
      </c>
      <c r="H16" s="115">
        <v>581.48</v>
      </c>
      <c r="I16" s="88">
        <v>279.53000000000003</v>
      </c>
      <c r="J16" s="88">
        <v>207.06000000000003</v>
      </c>
      <c r="K16" s="88">
        <v>0.96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50.09</v>
      </c>
      <c r="Y16">
        <v>2.89</v>
      </c>
      <c r="Z16">
        <v>13.2</v>
      </c>
      <c r="AA16">
        <v>6.09</v>
      </c>
      <c r="AB16">
        <v>28.56</v>
      </c>
      <c r="AC16">
        <v>0.96</v>
      </c>
      <c r="AD16">
        <v>28.9</v>
      </c>
      <c r="AE16">
        <v>104.76</v>
      </c>
      <c r="AF16">
        <v>185.44</v>
      </c>
      <c r="AG16">
        <v>76.58</v>
      </c>
      <c r="AH16">
        <v>66.23</v>
      </c>
      <c r="AI16">
        <v>25.53</v>
      </c>
      <c r="AJ16">
        <v>34.92</v>
      </c>
      <c r="AK16">
        <v>0.57999999999999996</v>
      </c>
      <c r="AL16">
        <v>0</v>
      </c>
      <c r="AM16">
        <v>14.45</v>
      </c>
      <c r="AN16">
        <v>14.45</v>
      </c>
      <c r="AO16">
        <v>45.52</v>
      </c>
      <c r="AP16">
        <v>51.2</v>
      </c>
      <c r="AQ16">
        <v>21.74</v>
      </c>
      <c r="AR16">
        <v>0</v>
      </c>
      <c r="AS16">
        <v>190.36</v>
      </c>
      <c r="AT16">
        <v>0</v>
      </c>
      <c r="AU16">
        <v>0</v>
      </c>
      <c r="AV16">
        <v>0</v>
      </c>
      <c r="AW16">
        <v>0.82</v>
      </c>
      <c r="AX16">
        <v>0.39</v>
      </c>
      <c r="AY16">
        <v>0.52</v>
      </c>
      <c r="AZ16">
        <v>0.93</v>
      </c>
      <c r="BA16">
        <v>0.92</v>
      </c>
      <c r="BB16">
        <v>1.01</v>
      </c>
      <c r="BC16">
        <v>0.87</v>
      </c>
      <c r="BD16">
        <v>0.61</v>
      </c>
      <c r="BE16">
        <v>0.39</v>
      </c>
      <c r="BF16">
        <v>1.35</v>
      </c>
      <c r="BG16">
        <v>0.77</v>
      </c>
      <c r="BH16">
        <v>0.48</v>
      </c>
      <c r="BI16">
        <v>2.89</v>
      </c>
      <c r="BJ16">
        <v>0.67</v>
      </c>
      <c r="BK16">
        <v>0.57999999999999996</v>
      </c>
      <c r="BL16">
        <v>0</v>
      </c>
      <c r="BM16">
        <v>25.95</v>
      </c>
      <c r="BN16">
        <v>67.430000000000007</v>
      </c>
      <c r="BO16">
        <v>0</v>
      </c>
      <c r="BP16">
        <v>0</v>
      </c>
      <c r="BQ16">
        <v>0</v>
      </c>
      <c r="BR16">
        <v>0</v>
      </c>
    </row>
    <row r="17" spans="1:70">
      <c r="A17" t="s">
        <v>252</v>
      </c>
      <c r="G17" t="s">
        <v>59</v>
      </c>
      <c r="H17" s="115">
        <v>581.48</v>
      </c>
      <c r="I17" s="88">
        <v>279.53000000000003</v>
      </c>
      <c r="J17" s="88">
        <v>207.06000000000003</v>
      </c>
      <c r="K17" s="88">
        <v>0.96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50.09</v>
      </c>
      <c r="Y17">
        <v>2.89</v>
      </c>
      <c r="Z17">
        <v>13.2</v>
      </c>
      <c r="AA17">
        <v>6.09</v>
      </c>
      <c r="AB17">
        <v>28.56</v>
      </c>
      <c r="AC17">
        <v>0.96</v>
      </c>
      <c r="AD17">
        <v>28.9</v>
      </c>
      <c r="AE17">
        <v>104.76</v>
      </c>
      <c r="AF17">
        <v>185.44</v>
      </c>
      <c r="AG17">
        <v>76.58</v>
      </c>
      <c r="AH17">
        <v>66.23</v>
      </c>
      <c r="AI17">
        <v>25.53</v>
      </c>
      <c r="AJ17">
        <v>34.92</v>
      </c>
      <c r="AK17">
        <v>0.57999999999999996</v>
      </c>
      <c r="AL17">
        <v>0</v>
      </c>
      <c r="AM17">
        <v>14.45</v>
      </c>
      <c r="AN17">
        <v>14.45</v>
      </c>
      <c r="AO17">
        <v>45.52</v>
      </c>
      <c r="AP17">
        <v>51.2</v>
      </c>
      <c r="AQ17">
        <v>21.74</v>
      </c>
      <c r="AR17">
        <v>0</v>
      </c>
      <c r="AS17">
        <v>190.36</v>
      </c>
      <c r="AT17">
        <v>0</v>
      </c>
      <c r="AU17">
        <v>0</v>
      </c>
      <c r="AV17">
        <v>0</v>
      </c>
      <c r="AW17">
        <v>0.82</v>
      </c>
      <c r="AX17">
        <v>0.39</v>
      </c>
      <c r="AY17">
        <v>0.52</v>
      </c>
      <c r="AZ17">
        <v>0.93</v>
      </c>
      <c r="BA17">
        <v>0.92</v>
      </c>
      <c r="BB17">
        <v>1.01</v>
      </c>
      <c r="BC17">
        <v>0.87</v>
      </c>
      <c r="BD17">
        <v>0.61</v>
      </c>
      <c r="BE17">
        <v>0.39</v>
      </c>
      <c r="BF17">
        <v>1.35</v>
      </c>
      <c r="BG17">
        <v>0.77</v>
      </c>
      <c r="BH17">
        <v>0.48</v>
      </c>
      <c r="BI17">
        <v>2.89</v>
      </c>
      <c r="BJ17">
        <v>0.67</v>
      </c>
      <c r="BK17">
        <v>0.57999999999999996</v>
      </c>
      <c r="BL17">
        <v>0</v>
      </c>
      <c r="BM17">
        <v>25.95</v>
      </c>
      <c r="BN17">
        <v>67.430000000000007</v>
      </c>
      <c r="BO17">
        <v>0</v>
      </c>
      <c r="BP17">
        <v>0</v>
      </c>
      <c r="BQ17">
        <v>0</v>
      </c>
      <c r="BR17">
        <v>0</v>
      </c>
    </row>
    <row r="18" spans="1:70">
      <c r="A18" t="s">
        <v>253</v>
      </c>
      <c r="G18" t="s">
        <v>60</v>
      </c>
      <c r="H18" s="115">
        <v>581.48</v>
      </c>
      <c r="I18" s="88">
        <v>279.53000000000003</v>
      </c>
      <c r="J18" s="88">
        <v>207.06000000000003</v>
      </c>
      <c r="K18" s="88">
        <v>0.96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50.09</v>
      </c>
      <c r="Y18">
        <v>2.89</v>
      </c>
      <c r="Z18">
        <v>13.2</v>
      </c>
      <c r="AA18">
        <v>6.09</v>
      </c>
      <c r="AB18">
        <v>28.56</v>
      </c>
      <c r="AC18">
        <v>0.96</v>
      </c>
      <c r="AD18">
        <v>28.9</v>
      </c>
      <c r="AE18">
        <v>104.76</v>
      </c>
      <c r="AF18">
        <v>185.44</v>
      </c>
      <c r="AG18">
        <v>76.58</v>
      </c>
      <c r="AH18">
        <v>66.23</v>
      </c>
      <c r="AI18">
        <v>25.53</v>
      </c>
      <c r="AJ18">
        <v>34.92</v>
      </c>
      <c r="AK18">
        <v>0.57999999999999996</v>
      </c>
      <c r="AL18">
        <v>0</v>
      </c>
      <c r="AM18">
        <v>14.45</v>
      </c>
      <c r="AN18">
        <v>14.45</v>
      </c>
      <c r="AO18">
        <v>45.52</v>
      </c>
      <c r="AP18">
        <v>51.2</v>
      </c>
      <c r="AQ18">
        <v>21.74</v>
      </c>
      <c r="AR18">
        <v>0</v>
      </c>
      <c r="AS18">
        <v>190.36</v>
      </c>
      <c r="AT18">
        <v>0</v>
      </c>
      <c r="AU18">
        <v>0</v>
      </c>
      <c r="AV18">
        <v>0</v>
      </c>
      <c r="AW18">
        <v>0.82</v>
      </c>
      <c r="AX18">
        <v>0.39</v>
      </c>
      <c r="AY18">
        <v>0.52</v>
      </c>
      <c r="AZ18">
        <v>0.93</v>
      </c>
      <c r="BA18">
        <v>0.92</v>
      </c>
      <c r="BB18">
        <v>1.01</v>
      </c>
      <c r="BC18">
        <v>0.87</v>
      </c>
      <c r="BD18">
        <v>0.61</v>
      </c>
      <c r="BE18">
        <v>0.39</v>
      </c>
      <c r="BF18">
        <v>1.35</v>
      </c>
      <c r="BG18">
        <v>0.77</v>
      </c>
      <c r="BH18">
        <v>0.48</v>
      </c>
      <c r="BI18">
        <v>2.89</v>
      </c>
      <c r="BJ18">
        <v>0.67</v>
      </c>
      <c r="BK18">
        <v>0.57999999999999996</v>
      </c>
      <c r="BL18">
        <v>0</v>
      </c>
      <c r="BM18">
        <v>25.95</v>
      </c>
      <c r="BN18">
        <v>67.430000000000007</v>
      </c>
      <c r="BO18">
        <v>0</v>
      </c>
      <c r="BP18">
        <v>0</v>
      </c>
      <c r="BQ18">
        <v>0</v>
      </c>
      <c r="BR18">
        <v>0</v>
      </c>
    </row>
    <row r="19" spans="1:70">
      <c r="A19" t="s">
        <v>267</v>
      </c>
      <c r="G19" t="s">
        <v>61</v>
      </c>
      <c r="H19" s="115">
        <v>581.70000000000005</v>
      </c>
      <c r="I19" s="88">
        <v>279.53000000000003</v>
      </c>
      <c r="J19" s="88">
        <v>207.06000000000003</v>
      </c>
      <c r="K19" s="88">
        <v>0.96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50.09</v>
      </c>
      <c r="Y19">
        <v>2.89</v>
      </c>
      <c r="Z19">
        <v>13.2</v>
      </c>
      <c r="AA19">
        <v>6.09</v>
      </c>
      <c r="AB19">
        <v>28.56</v>
      </c>
      <c r="AC19">
        <v>0.96</v>
      </c>
      <c r="AD19">
        <v>28.9</v>
      </c>
      <c r="AE19">
        <v>104.76</v>
      </c>
      <c r="AF19">
        <v>185.44</v>
      </c>
      <c r="AG19">
        <v>76.58</v>
      </c>
      <c r="AH19">
        <v>66.23</v>
      </c>
      <c r="AI19">
        <v>25.53</v>
      </c>
      <c r="AJ19">
        <v>34.92</v>
      </c>
      <c r="AK19">
        <v>0.57999999999999996</v>
      </c>
      <c r="AL19">
        <v>0</v>
      </c>
      <c r="AM19">
        <v>14.45</v>
      </c>
      <c r="AN19">
        <v>14.45</v>
      </c>
      <c r="AO19">
        <v>45.52</v>
      </c>
      <c r="AP19">
        <v>51.2</v>
      </c>
      <c r="AQ19">
        <v>21.74</v>
      </c>
      <c r="AR19">
        <v>0</v>
      </c>
      <c r="AS19">
        <v>190.36</v>
      </c>
      <c r="AT19">
        <v>0</v>
      </c>
      <c r="AU19">
        <v>0</v>
      </c>
      <c r="AV19">
        <v>0</v>
      </c>
      <c r="AW19">
        <v>0.82</v>
      </c>
      <c r="AX19">
        <v>0.39</v>
      </c>
      <c r="AY19">
        <v>0.52</v>
      </c>
      <c r="AZ19">
        <v>0.93</v>
      </c>
      <c r="BA19">
        <v>0.92</v>
      </c>
      <c r="BB19">
        <v>1.01</v>
      </c>
      <c r="BC19">
        <v>0.87</v>
      </c>
      <c r="BD19">
        <v>0.61</v>
      </c>
      <c r="BE19">
        <v>0.61</v>
      </c>
      <c r="BF19">
        <v>1.35</v>
      </c>
      <c r="BG19">
        <v>0.77</v>
      </c>
      <c r="BH19">
        <v>0.48</v>
      </c>
      <c r="BI19">
        <v>2.89</v>
      </c>
      <c r="BJ19">
        <v>0.67</v>
      </c>
      <c r="BK19">
        <v>0.57999999999999996</v>
      </c>
      <c r="BL19">
        <v>0</v>
      </c>
      <c r="BM19">
        <v>25.95</v>
      </c>
      <c r="BN19">
        <v>67.430000000000007</v>
      </c>
      <c r="BO19">
        <v>0</v>
      </c>
      <c r="BP19">
        <v>0</v>
      </c>
      <c r="BQ19">
        <v>0</v>
      </c>
      <c r="BR19">
        <v>0</v>
      </c>
    </row>
    <row r="20" spans="1:70">
      <c r="A20" t="s">
        <v>268</v>
      </c>
      <c r="G20" t="s">
        <v>62</v>
      </c>
      <c r="H20" s="115">
        <v>581.70000000000005</v>
      </c>
      <c r="I20" s="88">
        <v>279.53000000000003</v>
      </c>
      <c r="J20" s="88">
        <v>207.06000000000003</v>
      </c>
      <c r="K20" s="88">
        <v>0.96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50.09</v>
      </c>
      <c r="Y20">
        <v>2.89</v>
      </c>
      <c r="Z20">
        <v>13.2</v>
      </c>
      <c r="AA20">
        <v>6.09</v>
      </c>
      <c r="AB20">
        <v>28.56</v>
      </c>
      <c r="AC20">
        <v>0.96</v>
      </c>
      <c r="AD20">
        <v>28.9</v>
      </c>
      <c r="AE20">
        <v>104.76</v>
      </c>
      <c r="AF20">
        <v>185.44</v>
      </c>
      <c r="AG20">
        <v>76.58</v>
      </c>
      <c r="AH20">
        <v>66.23</v>
      </c>
      <c r="AI20">
        <v>25.53</v>
      </c>
      <c r="AJ20">
        <v>34.92</v>
      </c>
      <c r="AK20">
        <v>0.57999999999999996</v>
      </c>
      <c r="AL20">
        <v>0</v>
      </c>
      <c r="AM20">
        <v>14.45</v>
      </c>
      <c r="AN20">
        <v>14.45</v>
      </c>
      <c r="AO20">
        <v>45.52</v>
      </c>
      <c r="AP20">
        <v>51.2</v>
      </c>
      <c r="AQ20">
        <v>21.74</v>
      </c>
      <c r="AR20">
        <v>0</v>
      </c>
      <c r="AS20">
        <v>190.36</v>
      </c>
      <c r="AT20">
        <v>0</v>
      </c>
      <c r="AU20">
        <v>0</v>
      </c>
      <c r="AV20">
        <v>0</v>
      </c>
      <c r="AW20">
        <v>0.82</v>
      </c>
      <c r="AX20">
        <v>0.39</v>
      </c>
      <c r="AY20">
        <v>0.52</v>
      </c>
      <c r="AZ20">
        <v>0.93</v>
      </c>
      <c r="BA20">
        <v>0.92</v>
      </c>
      <c r="BB20">
        <v>1.01</v>
      </c>
      <c r="BC20">
        <v>0.87</v>
      </c>
      <c r="BD20">
        <v>0.61</v>
      </c>
      <c r="BE20">
        <v>0.61</v>
      </c>
      <c r="BF20">
        <v>1.35</v>
      </c>
      <c r="BG20">
        <v>0.77</v>
      </c>
      <c r="BH20">
        <v>0.48</v>
      </c>
      <c r="BI20">
        <v>2.89</v>
      </c>
      <c r="BJ20">
        <v>0.67</v>
      </c>
      <c r="BK20">
        <v>0.57999999999999996</v>
      </c>
      <c r="BL20">
        <v>0</v>
      </c>
      <c r="BM20">
        <v>25.95</v>
      </c>
      <c r="BN20">
        <v>67.430000000000007</v>
      </c>
      <c r="BO20">
        <v>0</v>
      </c>
      <c r="BP20">
        <v>0</v>
      </c>
      <c r="BQ20">
        <v>0</v>
      </c>
      <c r="BR20">
        <v>0</v>
      </c>
    </row>
    <row r="21" spans="1:70">
      <c r="A21" t="s">
        <v>254</v>
      </c>
      <c r="G21" t="s">
        <v>63</v>
      </c>
      <c r="H21" s="115">
        <v>581.70000000000005</v>
      </c>
      <c r="I21" s="88">
        <v>279.53000000000003</v>
      </c>
      <c r="J21" s="88">
        <v>207.06000000000003</v>
      </c>
      <c r="K21" s="88">
        <v>0.96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50.09</v>
      </c>
      <c r="Y21">
        <v>2.89</v>
      </c>
      <c r="Z21">
        <v>13.2</v>
      </c>
      <c r="AA21">
        <v>6.09</v>
      </c>
      <c r="AB21">
        <v>28.56</v>
      </c>
      <c r="AC21">
        <v>0.96</v>
      </c>
      <c r="AD21">
        <v>28.9</v>
      </c>
      <c r="AE21">
        <v>104.76</v>
      </c>
      <c r="AF21">
        <v>185.44</v>
      </c>
      <c r="AG21">
        <v>76.58</v>
      </c>
      <c r="AH21">
        <v>66.23</v>
      </c>
      <c r="AI21">
        <v>25.53</v>
      </c>
      <c r="AJ21">
        <v>34.92</v>
      </c>
      <c r="AK21">
        <v>0.57999999999999996</v>
      </c>
      <c r="AL21">
        <v>0</v>
      </c>
      <c r="AM21">
        <v>14.45</v>
      </c>
      <c r="AN21">
        <v>14.45</v>
      </c>
      <c r="AO21">
        <v>45.52</v>
      </c>
      <c r="AP21">
        <v>51.2</v>
      </c>
      <c r="AQ21">
        <v>21.74</v>
      </c>
      <c r="AR21">
        <v>0</v>
      </c>
      <c r="AS21">
        <v>190.36</v>
      </c>
      <c r="AT21">
        <v>0</v>
      </c>
      <c r="AU21">
        <v>0</v>
      </c>
      <c r="AV21">
        <v>0</v>
      </c>
      <c r="AW21">
        <v>0.82</v>
      </c>
      <c r="AX21">
        <v>0.39</v>
      </c>
      <c r="AY21">
        <v>0.52</v>
      </c>
      <c r="AZ21">
        <v>0.93</v>
      </c>
      <c r="BA21">
        <v>0.92</v>
      </c>
      <c r="BB21">
        <v>1.01</v>
      </c>
      <c r="BC21">
        <v>0.87</v>
      </c>
      <c r="BD21">
        <v>0.61</v>
      </c>
      <c r="BE21">
        <v>0.61</v>
      </c>
      <c r="BF21">
        <v>1.35</v>
      </c>
      <c r="BG21">
        <v>0.77</v>
      </c>
      <c r="BH21">
        <v>0.48</v>
      </c>
      <c r="BI21">
        <v>2.89</v>
      </c>
      <c r="BJ21">
        <v>0.67</v>
      </c>
      <c r="BK21">
        <v>0.57999999999999996</v>
      </c>
      <c r="BL21">
        <v>0</v>
      </c>
      <c r="BM21">
        <v>25.95</v>
      </c>
      <c r="BN21">
        <v>67.430000000000007</v>
      </c>
      <c r="BO21">
        <v>0</v>
      </c>
      <c r="BP21">
        <v>0</v>
      </c>
      <c r="BQ21">
        <v>0</v>
      </c>
      <c r="BR21">
        <v>0</v>
      </c>
    </row>
    <row r="22" spans="1:70">
      <c r="A22" t="s">
        <v>255</v>
      </c>
      <c r="G22" t="s">
        <v>64</v>
      </c>
      <c r="H22" s="115">
        <v>581.70000000000005</v>
      </c>
      <c r="I22" s="88">
        <v>279.53000000000003</v>
      </c>
      <c r="J22" s="88">
        <v>207.06000000000003</v>
      </c>
      <c r="K22" s="88">
        <v>0.96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50.09</v>
      </c>
      <c r="Y22">
        <v>2.89</v>
      </c>
      <c r="Z22">
        <v>13.2</v>
      </c>
      <c r="AA22">
        <v>6.09</v>
      </c>
      <c r="AB22">
        <v>28.56</v>
      </c>
      <c r="AC22">
        <v>0.96</v>
      </c>
      <c r="AD22">
        <v>28.9</v>
      </c>
      <c r="AE22">
        <v>104.76</v>
      </c>
      <c r="AF22">
        <v>185.44</v>
      </c>
      <c r="AG22">
        <v>76.58</v>
      </c>
      <c r="AH22">
        <v>66.23</v>
      </c>
      <c r="AI22">
        <v>25.53</v>
      </c>
      <c r="AJ22">
        <v>34.92</v>
      </c>
      <c r="AK22">
        <v>0.57999999999999996</v>
      </c>
      <c r="AL22">
        <v>0</v>
      </c>
      <c r="AM22">
        <v>14.45</v>
      </c>
      <c r="AN22">
        <v>14.45</v>
      </c>
      <c r="AO22">
        <v>45.52</v>
      </c>
      <c r="AP22">
        <v>51.2</v>
      </c>
      <c r="AQ22">
        <v>21.74</v>
      </c>
      <c r="AR22">
        <v>0</v>
      </c>
      <c r="AS22">
        <v>190.36</v>
      </c>
      <c r="AT22">
        <v>0</v>
      </c>
      <c r="AU22">
        <v>0</v>
      </c>
      <c r="AV22">
        <v>0</v>
      </c>
      <c r="AW22">
        <v>0.82</v>
      </c>
      <c r="AX22">
        <v>0.39</v>
      </c>
      <c r="AY22">
        <v>0.52</v>
      </c>
      <c r="AZ22">
        <v>0.93</v>
      </c>
      <c r="BA22">
        <v>0.92</v>
      </c>
      <c r="BB22">
        <v>1.01</v>
      </c>
      <c r="BC22">
        <v>0.87</v>
      </c>
      <c r="BD22">
        <v>0.61</v>
      </c>
      <c r="BE22">
        <v>0.61</v>
      </c>
      <c r="BF22">
        <v>1.35</v>
      </c>
      <c r="BG22">
        <v>0.77</v>
      </c>
      <c r="BH22">
        <v>0.48</v>
      </c>
      <c r="BI22">
        <v>2.89</v>
      </c>
      <c r="BJ22">
        <v>0.67</v>
      </c>
      <c r="BK22">
        <v>0.57999999999999996</v>
      </c>
      <c r="BL22">
        <v>0</v>
      </c>
      <c r="BM22">
        <v>25.95</v>
      </c>
      <c r="BN22">
        <v>67.430000000000007</v>
      </c>
      <c r="BO22">
        <v>0</v>
      </c>
      <c r="BP22">
        <v>0</v>
      </c>
      <c r="BQ22">
        <v>0</v>
      </c>
      <c r="BR22">
        <v>0</v>
      </c>
    </row>
    <row r="23" spans="1:70">
      <c r="A23" t="s">
        <v>256</v>
      </c>
      <c r="G23" t="s">
        <v>65</v>
      </c>
      <c r="H23" s="115">
        <v>581.70000000000005</v>
      </c>
      <c r="I23" s="88">
        <v>279.53000000000003</v>
      </c>
      <c r="J23" s="88">
        <v>207.06000000000003</v>
      </c>
      <c r="K23" s="88">
        <v>0.96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50.09</v>
      </c>
      <c r="Y23">
        <v>2.89</v>
      </c>
      <c r="Z23">
        <v>13.2</v>
      </c>
      <c r="AA23">
        <v>6.09</v>
      </c>
      <c r="AB23">
        <v>28.56</v>
      </c>
      <c r="AC23">
        <v>0.96</v>
      </c>
      <c r="AD23">
        <v>28.9</v>
      </c>
      <c r="AE23">
        <v>104.76</v>
      </c>
      <c r="AF23">
        <v>185.44</v>
      </c>
      <c r="AG23">
        <v>76.58</v>
      </c>
      <c r="AH23">
        <v>66.23</v>
      </c>
      <c r="AI23">
        <v>25.53</v>
      </c>
      <c r="AJ23">
        <v>34.92</v>
      </c>
      <c r="AK23">
        <v>0.57999999999999996</v>
      </c>
      <c r="AL23">
        <v>0</v>
      </c>
      <c r="AM23">
        <v>14.45</v>
      </c>
      <c r="AN23">
        <v>14.45</v>
      </c>
      <c r="AO23">
        <v>45.52</v>
      </c>
      <c r="AP23">
        <v>51.2</v>
      </c>
      <c r="AQ23">
        <v>21.74</v>
      </c>
      <c r="AR23">
        <v>0</v>
      </c>
      <c r="AS23">
        <v>190.36</v>
      </c>
      <c r="AT23">
        <v>0</v>
      </c>
      <c r="AU23">
        <v>0</v>
      </c>
      <c r="AV23">
        <v>0</v>
      </c>
      <c r="AW23">
        <v>0.82</v>
      </c>
      <c r="AX23">
        <v>0.39</v>
      </c>
      <c r="AY23">
        <v>0.52</v>
      </c>
      <c r="AZ23">
        <v>0.93</v>
      </c>
      <c r="BA23">
        <v>0.92</v>
      </c>
      <c r="BB23">
        <v>1.01</v>
      </c>
      <c r="BC23">
        <v>0.87</v>
      </c>
      <c r="BD23">
        <v>0.61</v>
      </c>
      <c r="BE23">
        <v>0.61</v>
      </c>
      <c r="BF23">
        <v>1.35</v>
      </c>
      <c r="BG23">
        <v>0.77</v>
      </c>
      <c r="BH23">
        <v>0.48</v>
      </c>
      <c r="BI23">
        <v>2.89</v>
      </c>
      <c r="BJ23">
        <v>0.67</v>
      </c>
      <c r="BK23">
        <v>0.57999999999999996</v>
      </c>
      <c r="BL23">
        <v>0</v>
      </c>
      <c r="BM23">
        <v>25.95</v>
      </c>
      <c r="BN23">
        <v>67.430000000000007</v>
      </c>
      <c r="BO23">
        <v>0</v>
      </c>
      <c r="BP23">
        <v>0</v>
      </c>
      <c r="BQ23">
        <v>0</v>
      </c>
      <c r="BR23">
        <v>0</v>
      </c>
    </row>
    <row r="24" spans="1:70">
      <c r="A24" t="s">
        <v>257</v>
      </c>
      <c r="G24" t="s">
        <v>66</v>
      </c>
      <c r="H24" s="115">
        <v>581.70000000000005</v>
      </c>
      <c r="I24" s="88">
        <v>279.53000000000003</v>
      </c>
      <c r="J24" s="88">
        <v>207.06000000000003</v>
      </c>
      <c r="K24" s="88">
        <v>0.96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50.09</v>
      </c>
      <c r="Y24">
        <v>2.89</v>
      </c>
      <c r="Z24">
        <v>13.2</v>
      </c>
      <c r="AA24">
        <v>6.09</v>
      </c>
      <c r="AB24">
        <v>28.56</v>
      </c>
      <c r="AC24">
        <v>0.96</v>
      </c>
      <c r="AD24">
        <v>28.9</v>
      </c>
      <c r="AE24">
        <v>104.76</v>
      </c>
      <c r="AF24">
        <v>185.44</v>
      </c>
      <c r="AG24">
        <v>76.58</v>
      </c>
      <c r="AH24">
        <v>66.23</v>
      </c>
      <c r="AI24">
        <v>25.53</v>
      </c>
      <c r="AJ24">
        <v>34.92</v>
      </c>
      <c r="AK24">
        <v>0.57999999999999996</v>
      </c>
      <c r="AL24">
        <v>0</v>
      </c>
      <c r="AM24">
        <v>14.45</v>
      </c>
      <c r="AN24">
        <v>14.45</v>
      </c>
      <c r="AO24">
        <v>45.52</v>
      </c>
      <c r="AP24">
        <v>51.2</v>
      </c>
      <c r="AQ24">
        <v>21.74</v>
      </c>
      <c r="AR24">
        <v>0</v>
      </c>
      <c r="AS24">
        <v>190.36</v>
      </c>
      <c r="AT24">
        <v>0</v>
      </c>
      <c r="AU24">
        <v>0</v>
      </c>
      <c r="AV24">
        <v>0</v>
      </c>
      <c r="AW24">
        <v>0.82</v>
      </c>
      <c r="AX24">
        <v>0.39</v>
      </c>
      <c r="AY24">
        <v>0.52</v>
      </c>
      <c r="AZ24">
        <v>0.93</v>
      </c>
      <c r="BA24">
        <v>0.92</v>
      </c>
      <c r="BB24">
        <v>1.01</v>
      </c>
      <c r="BC24">
        <v>0.87</v>
      </c>
      <c r="BD24">
        <v>0.61</v>
      </c>
      <c r="BE24">
        <v>0.61</v>
      </c>
      <c r="BF24">
        <v>1.35</v>
      </c>
      <c r="BG24">
        <v>0.77</v>
      </c>
      <c r="BH24">
        <v>0.48</v>
      </c>
      <c r="BI24">
        <v>2.89</v>
      </c>
      <c r="BJ24">
        <v>0.67</v>
      </c>
      <c r="BK24">
        <v>0.57999999999999996</v>
      </c>
      <c r="BL24">
        <v>0</v>
      </c>
      <c r="BM24">
        <v>25.95</v>
      </c>
      <c r="BN24">
        <v>67.430000000000007</v>
      </c>
      <c r="BO24">
        <v>0</v>
      </c>
      <c r="BP24">
        <v>0</v>
      </c>
      <c r="BQ24">
        <v>0</v>
      </c>
      <c r="BR24">
        <v>0</v>
      </c>
    </row>
    <row r="25" spans="1:70">
      <c r="A25" t="s">
        <v>258</v>
      </c>
      <c r="G25" t="s">
        <v>67</v>
      </c>
      <c r="H25" s="115">
        <v>581.70000000000005</v>
      </c>
      <c r="I25" s="88">
        <v>279.53000000000003</v>
      </c>
      <c r="J25" s="88">
        <v>207.06000000000003</v>
      </c>
      <c r="K25" s="88">
        <v>0.96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50.09</v>
      </c>
      <c r="Y25">
        <v>2.89</v>
      </c>
      <c r="Z25">
        <v>13.2</v>
      </c>
      <c r="AA25">
        <v>6.09</v>
      </c>
      <c r="AB25">
        <v>28.56</v>
      </c>
      <c r="AC25">
        <v>0.96</v>
      </c>
      <c r="AD25">
        <v>28.9</v>
      </c>
      <c r="AE25">
        <v>104.76</v>
      </c>
      <c r="AF25">
        <v>185.44</v>
      </c>
      <c r="AG25">
        <v>76.58</v>
      </c>
      <c r="AH25">
        <v>66.23</v>
      </c>
      <c r="AI25">
        <v>25.53</v>
      </c>
      <c r="AJ25">
        <v>34.92</v>
      </c>
      <c r="AK25">
        <v>0.57999999999999996</v>
      </c>
      <c r="AL25">
        <v>0</v>
      </c>
      <c r="AM25">
        <v>14.45</v>
      </c>
      <c r="AN25">
        <v>14.45</v>
      </c>
      <c r="AO25">
        <v>45.52</v>
      </c>
      <c r="AP25">
        <v>51.2</v>
      </c>
      <c r="AQ25">
        <v>21.74</v>
      </c>
      <c r="AR25">
        <v>0</v>
      </c>
      <c r="AS25">
        <v>190.36</v>
      </c>
      <c r="AT25">
        <v>0</v>
      </c>
      <c r="AU25">
        <v>0</v>
      </c>
      <c r="AV25">
        <v>0</v>
      </c>
      <c r="AW25">
        <v>0.82</v>
      </c>
      <c r="AX25">
        <v>0.39</v>
      </c>
      <c r="AY25">
        <v>0.52</v>
      </c>
      <c r="AZ25">
        <v>0.93</v>
      </c>
      <c r="BA25">
        <v>0.92</v>
      </c>
      <c r="BB25">
        <v>1.01</v>
      </c>
      <c r="BC25">
        <v>0.87</v>
      </c>
      <c r="BD25">
        <v>0.61</v>
      </c>
      <c r="BE25">
        <v>0.61</v>
      </c>
      <c r="BF25">
        <v>1.35</v>
      </c>
      <c r="BG25">
        <v>0.77</v>
      </c>
      <c r="BH25">
        <v>0.48</v>
      </c>
      <c r="BI25">
        <v>2.89</v>
      </c>
      <c r="BJ25">
        <v>0.67</v>
      </c>
      <c r="BK25">
        <v>0.57999999999999996</v>
      </c>
      <c r="BL25">
        <v>0</v>
      </c>
      <c r="BM25">
        <v>25.95</v>
      </c>
      <c r="BN25">
        <v>67.430000000000007</v>
      </c>
      <c r="BO25">
        <v>0</v>
      </c>
      <c r="BP25">
        <v>0</v>
      </c>
      <c r="BQ25">
        <v>0</v>
      </c>
      <c r="BR25">
        <v>0</v>
      </c>
    </row>
    <row r="26" spans="1:70">
      <c r="A26" t="s">
        <v>259</v>
      </c>
      <c r="G26" t="s">
        <v>68</v>
      </c>
      <c r="H26" s="115">
        <v>581.70000000000005</v>
      </c>
      <c r="I26" s="88">
        <v>279.53000000000003</v>
      </c>
      <c r="J26" s="88">
        <v>207.06000000000003</v>
      </c>
      <c r="K26" s="88">
        <v>0.96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50.09</v>
      </c>
      <c r="Y26">
        <v>2.89</v>
      </c>
      <c r="Z26">
        <v>13.2</v>
      </c>
      <c r="AA26">
        <v>6.09</v>
      </c>
      <c r="AB26">
        <v>28.56</v>
      </c>
      <c r="AC26">
        <v>0.96</v>
      </c>
      <c r="AD26">
        <v>28.9</v>
      </c>
      <c r="AE26">
        <v>104.76</v>
      </c>
      <c r="AF26">
        <v>185.44</v>
      </c>
      <c r="AG26">
        <v>76.58</v>
      </c>
      <c r="AH26">
        <v>66.23</v>
      </c>
      <c r="AI26">
        <v>25.53</v>
      </c>
      <c r="AJ26">
        <v>34.92</v>
      </c>
      <c r="AK26">
        <v>0.57999999999999996</v>
      </c>
      <c r="AL26">
        <v>0</v>
      </c>
      <c r="AM26">
        <v>14.45</v>
      </c>
      <c r="AN26">
        <v>14.45</v>
      </c>
      <c r="AO26">
        <v>45.52</v>
      </c>
      <c r="AP26">
        <v>51.2</v>
      </c>
      <c r="AQ26">
        <v>21.74</v>
      </c>
      <c r="AR26">
        <v>0</v>
      </c>
      <c r="AS26">
        <v>190.36</v>
      </c>
      <c r="AT26">
        <v>0</v>
      </c>
      <c r="AU26">
        <v>0</v>
      </c>
      <c r="AV26">
        <v>0</v>
      </c>
      <c r="AW26">
        <v>0.82</v>
      </c>
      <c r="AX26">
        <v>0.39</v>
      </c>
      <c r="AY26">
        <v>0.52</v>
      </c>
      <c r="AZ26">
        <v>0.93</v>
      </c>
      <c r="BA26">
        <v>0.92</v>
      </c>
      <c r="BB26">
        <v>1.01</v>
      </c>
      <c r="BC26">
        <v>0.87</v>
      </c>
      <c r="BD26">
        <v>0.61</v>
      </c>
      <c r="BE26">
        <v>0.61</v>
      </c>
      <c r="BF26">
        <v>1.35</v>
      </c>
      <c r="BG26">
        <v>0.77</v>
      </c>
      <c r="BH26">
        <v>0.48</v>
      </c>
      <c r="BI26">
        <v>2.89</v>
      </c>
      <c r="BJ26">
        <v>0.67</v>
      </c>
      <c r="BK26">
        <v>0.57999999999999996</v>
      </c>
      <c r="BL26">
        <v>0</v>
      </c>
      <c r="BM26">
        <v>25.95</v>
      </c>
      <c r="BN26">
        <v>67.430000000000007</v>
      </c>
      <c r="BO26">
        <v>0</v>
      </c>
      <c r="BP26">
        <v>0</v>
      </c>
      <c r="BQ26">
        <v>0</v>
      </c>
      <c r="BR26">
        <v>0</v>
      </c>
    </row>
    <row r="27" spans="1:70">
      <c r="A27" t="s">
        <v>260</v>
      </c>
      <c r="G27" t="s">
        <v>69</v>
      </c>
      <c r="H27" s="115">
        <v>398.36999999999995</v>
      </c>
      <c r="I27" s="88">
        <v>204.63000000000002</v>
      </c>
      <c r="J27" s="88">
        <v>207.06000000000003</v>
      </c>
      <c r="K27" s="88">
        <v>0.96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50.09</v>
      </c>
      <c r="Y27">
        <v>2.89</v>
      </c>
      <c r="Z27">
        <v>13.2</v>
      </c>
      <c r="AA27">
        <v>4.05</v>
      </c>
      <c r="AB27">
        <v>28.56</v>
      </c>
      <c r="AC27">
        <v>0.96</v>
      </c>
      <c r="AD27">
        <v>28.9</v>
      </c>
      <c r="AE27">
        <v>0</v>
      </c>
      <c r="AF27">
        <v>185.44</v>
      </c>
      <c r="AG27">
        <v>0</v>
      </c>
      <c r="AH27">
        <v>66.23</v>
      </c>
      <c r="AI27">
        <v>0</v>
      </c>
      <c r="AJ27">
        <v>0</v>
      </c>
      <c r="AK27">
        <v>0.63</v>
      </c>
      <c r="AL27">
        <v>0</v>
      </c>
      <c r="AM27">
        <v>14.45</v>
      </c>
      <c r="AN27">
        <v>0</v>
      </c>
      <c r="AO27">
        <v>45.52</v>
      </c>
      <c r="AP27">
        <v>51.2</v>
      </c>
      <c r="AQ27">
        <v>21.74</v>
      </c>
      <c r="AR27">
        <v>0</v>
      </c>
      <c r="AS27">
        <v>190.36</v>
      </c>
      <c r="AT27">
        <v>0</v>
      </c>
      <c r="AU27">
        <v>0</v>
      </c>
      <c r="AV27">
        <v>0</v>
      </c>
      <c r="AW27">
        <v>0.82</v>
      </c>
      <c r="AX27">
        <v>0.39</v>
      </c>
      <c r="AY27">
        <v>0.52</v>
      </c>
      <c r="AZ27">
        <v>0.93</v>
      </c>
      <c r="BA27">
        <v>0.92</v>
      </c>
      <c r="BB27">
        <v>1.01</v>
      </c>
      <c r="BC27">
        <v>0.87</v>
      </c>
      <c r="BD27">
        <v>0.61</v>
      </c>
      <c r="BE27">
        <v>0.61</v>
      </c>
      <c r="BF27">
        <v>1.35</v>
      </c>
      <c r="BG27">
        <v>0.77</v>
      </c>
      <c r="BH27">
        <v>0.48</v>
      </c>
      <c r="BI27">
        <v>2.89</v>
      </c>
      <c r="BJ27">
        <v>0.67</v>
      </c>
      <c r="BK27">
        <v>0.57999999999999996</v>
      </c>
      <c r="BL27">
        <v>0</v>
      </c>
      <c r="BM27">
        <v>25.95</v>
      </c>
      <c r="BN27">
        <v>67.430000000000007</v>
      </c>
      <c r="BO27">
        <v>0</v>
      </c>
      <c r="BP27">
        <v>0</v>
      </c>
      <c r="BQ27">
        <v>0</v>
      </c>
      <c r="BR27">
        <v>0</v>
      </c>
    </row>
    <row r="28" spans="1:70">
      <c r="A28" t="s">
        <v>261</v>
      </c>
      <c r="G28" t="s">
        <v>70</v>
      </c>
      <c r="H28" s="115">
        <v>398.36999999999995</v>
      </c>
      <c r="I28" s="88">
        <v>204.63000000000002</v>
      </c>
      <c r="J28" s="88">
        <v>207.06000000000003</v>
      </c>
      <c r="K28" s="88">
        <v>0.96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50.09</v>
      </c>
      <c r="Y28">
        <v>2.89</v>
      </c>
      <c r="Z28">
        <v>13.2</v>
      </c>
      <c r="AA28">
        <v>4.05</v>
      </c>
      <c r="AB28">
        <v>28.56</v>
      </c>
      <c r="AC28">
        <v>0.96</v>
      </c>
      <c r="AD28">
        <v>28.9</v>
      </c>
      <c r="AE28">
        <v>0</v>
      </c>
      <c r="AF28">
        <v>185.44</v>
      </c>
      <c r="AG28">
        <v>0</v>
      </c>
      <c r="AH28">
        <v>66.23</v>
      </c>
      <c r="AI28">
        <v>0</v>
      </c>
      <c r="AJ28">
        <v>0</v>
      </c>
      <c r="AK28">
        <v>0.63</v>
      </c>
      <c r="AL28">
        <v>0</v>
      </c>
      <c r="AM28">
        <v>14.45</v>
      </c>
      <c r="AN28">
        <v>0</v>
      </c>
      <c r="AO28">
        <v>45.52</v>
      </c>
      <c r="AP28">
        <v>51.2</v>
      </c>
      <c r="AQ28">
        <v>21.74</v>
      </c>
      <c r="AR28">
        <v>0</v>
      </c>
      <c r="AS28">
        <v>190.36</v>
      </c>
      <c r="AT28">
        <v>0</v>
      </c>
      <c r="AU28">
        <v>0</v>
      </c>
      <c r="AV28">
        <v>0</v>
      </c>
      <c r="AW28">
        <v>0.82</v>
      </c>
      <c r="AX28">
        <v>0.39</v>
      </c>
      <c r="AY28">
        <v>0.52</v>
      </c>
      <c r="AZ28">
        <v>0.93</v>
      </c>
      <c r="BA28">
        <v>0.92</v>
      </c>
      <c r="BB28">
        <v>1.01</v>
      </c>
      <c r="BC28">
        <v>0.87</v>
      </c>
      <c r="BD28">
        <v>0.61</v>
      </c>
      <c r="BE28">
        <v>0.61</v>
      </c>
      <c r="BF28">
        <v>1.35</v>
      </c>
      <c r="BG28">
        <v>0.77</v>
      </c>
      <c r="BH28">
        <v>0.48</v>
      </c>
      <c r="BI28">
        <v>2.89</v>
      </c>
      <c r="BJ28">
        <v>0.67</v>
      </c>
      <c r="BK28">
        <v>0.57999999999999996</v>
      </c>
      <c r="BL28">
        <v>0</v>
      </c>
      <c r="BM28">
        <v>25.95</v>
      </c>
      <c r="BN28">
        <v>67.430000000000007</v>
      </c>
      <c r="BO28">
        <v>0</v>
      </c>
      <c r="BP28">
        <v>0</v>
      </c>
      <c r="BQ28">
        <v>0</v>
      </c>
      <c r="BR28">
        <v>0</v>
      </c>
    </row>
    <row r="29" spans="1:70">
      <c r="A29" t="s">
        <v>269</v>
      </c>
      <c r="G29" t="s">
        <v>71</v>
      </c>
      <c r="H29" s="115">
        <v>399.23999999999995</v>
      </c>
      <c r="I29" s="88">
        <v>205.00000000000003</v>
      </c>
      <c r="J29" s="88">
        <v>207.06000000000003</v>
      </c>
      <c r="K29" s="88">
        <v>0.96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50.09</v>
      </c>
      <c r="Y29">
        <v>2.89</v>
      </c>
      <c r="Z29">
        <v>13.2</v>
      </c>
      <c r="AA29">
        <v>4.05</v>
      </c>
      <c r="AB29">
        <v>28.56</v>
      </c>
      <c r="AC29">
        <v>0.96</v>
      </c>
      <c r="AD29">
        <v>28.9</v>
      </c>
      <c r="AE29">
        <v>0</v>
      </c>
      <c r="AF29">
        <v>185.44</v>
      </c>
      <c r="AG29">
        <v>0</v>
      </c>
      <c r="AH29">
        <v>66.23</v>
      </c>
      <c r="AI29">
        <v>0</v>
      </c>
      <c r="AJ29">
        <v>0</v>
      </c>
      <c r="AK29">
        <v>0.63</v>
      </c>
      <c r="AL29">
        <v>0</v>
      </c>
      <c r="AM29">
        <v>14.45</v>
      </c>
      <c r="AN29">
        <v>0</v>
      </c>
      <c r="AO29">
        <v>45.52</v>
      </c>
      <c r="AP29">
        <v>51.2</v>
      </c>
      <c r="AQ29">
        <v>21.74</v>
      </c>
      <c r="AR29">
        <v>0</v>
      </c>
      <c r="AS29">
        <v>190.36</v>
      </c>
      <c r="AT29">
        <v>0</v>
      </c>
      <c r="AU29">
        <v>0</v>
      </c>
      <c r="AV29">
        <v>0</v>
      </c>
      <c r="AW29">
        <v>0.82</v>
      </c>
      <c r="AX29">
        <v>0.39</v>
      </c>
      <c r="AY29">
        <v>0.52</v>
      </c>
      <c r="AZ29">
        <v>0.93</v>
      </c>
      <c r="BA29">
        <v>0.92</v>
      </c>
      <c r="BB29">
        <v>1.01</v>
      </c>
      <c r="BC29">
        <v>0.87</v>
      </c>
      <c r="BD29">
        <v>0.61</v>
      </c>
      <c r="BE29">
        <v>0.61</v>
      </c>
      <c r="BF29">
        <v>1.35</v>
      </c>
      <c r="BG29">
        <v>0.77</v>
      </c>
      <c r="BH29">
        <v>0.48</v>
      </c>
      <c r="BI29">
        <v>2.89</v>
      </c>
      <c r="BJ29">
        <v>0.67</v>
      </c>
      <c r="BK29">
        <v>0.57999999999999996</v>
      </c>
      <c r="BL29">
        <v>0</v>
      </c>
      <c r="BM29">
        <v>25.95</v>
      </c>
      <c r="BN29">
        <v>67.430000000000007</v>
      </c>
      <c r="BO29">
        <v>0</v>
      </c>
      <c r="BP29">
        <v>0</v>
      </c>
      <c r="BQ29">
        <v>0.87</v>
      </c>
      <c r="BR29">
        <v>0.37</v>
      </c>
    </row>
    <row r="30" spans="1:70">
      <c r="A30" t="s">
        <v>270</v>
      </c>
      <c r="G30" t="s">
        <v>72</v>
      </c>
      <c r="H30" s="115">
        <v>401.48999999999995</v>
      </c>
      <c r="I30" s="88">
        <v>205.97000000000003</v>
      </c>
      <c r="J30" s="88">
        <v>207.06000000000003</v>
      </c>
      <c r="K30" s="88">
        <v>0.96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50.09</v>
      </c>
      <c r="Y30">
        <v>2.89</v>
      </c>
      <c r="Z30">
        <v>13.2</v>
      </c>
      <c r="AA30">
        <v>4.05</v>
      </c>
      <c r="AB30">
        <v>28.56</v>
      </c>
      <c r="AC30">
        <v>0.96</v>
      </c>
      <c r="AD30">
        <v>28.9</v>
      </c>
      <c r="AE30">
        <v>0</v>
      </c>
      <c r="AF30">
        <v>185.44</v>
      </c>
      <c r="AG30">
        <v>0</v>
      </c>
      <c r="AH30">
        <v>66.23</v>
      </c>
      <c r="AI30">
        <v>0</v>
      </c>
      <c r="AJ30">
        <v>0</v>
      </c>
      <c r="AK30">
        <v>0.63</v>
      </c>
      <c r="AL30">
        <v>0</v>
      </c>
      <c r="AM30">
        <v>14.45</v>
      </c>
      <c r="AN30">
        <v>0</v>
      </c>
      <c r="AO30">
        <v>45.52</v>
      </c>
      <c r="AP30">
        <v>51.2</v>
      </c>
      <c r="AQ30">
        <v>21.74</v>
      </c>
      <c r="AR30">
        <v>0</v>
      </c>
      <c r="AS30">
        <v>190.36</v>
      </c>
      <c r="AT30">
        <v>0</v>
      </c>
      <c r="AU30">
        <v>0</v>
      </c>
      <c r="AV30">
        <v>0</v>
      </c>
      <c r="AW30">
        <v>0.82</v>
      </c>
      <c r="AX30">
        <v>0.39</v>
      </c>
      <c r="AY30">
        <v>0.52</v>
      </c>
      <c r="AZ30">
        <v>0.93</v>
      </c>
      <c r="BA30">
        <v>0.92</v>
      </c>
      <c r="BB30">
        <v>1.01</v>
      </c>
      <c r="BC30">
        <v>0.87</v>
      </c>
      <c r="BD30">
        <v>0.61</v>
      </c>
      <c r="BE30">
        <v>0.61</v>
      </c>
      <c r="BF30">
        <v>1.35</v>
      </c>
      <c r="BG30">
        <v>0.77</v>
      </c>
      <c r="BH30">
        <v>0.48</v>
      </c>
      <c r="BI30">
        <v>2.89</v>
      </c>
      <c r="BJ30">
        <v>0.67</v>
      </c>
      <c r="BK30">
        <v>0.57999999999999996</v>
      </c>
      <c r="BL30">
        <v>0</v>
      </c>
      <c r="BM30">
        <v>25.95</v>
      </c>
      <c r="BN30">
        <v>67.430000000000007</v>
      </c>
      <c r="BO30">
        <v>0</v>
      </c>
      <c r="BP30">
        <v>0</v>
      </c>
      <c r="BQ30">
        <v>3.12</v>
      </c>
      <c r="BR30">
        <v>1.34</v>
      </c>
    </row>
    <row r="31" spans="1:70">
      <c r="A31" t="s">
        <v>280</v>
      </c>
      <c r="G31" t="s">
        <v>73</v>
      </c>
      <c r="H31" s="115">
        <v>405.09999999999997</v>
      </c>
      <c r="I31" s="88">
        <v>207.49000000000004</v>
      </c>
      <c r="J31" s="88">
        <v>207.06000000000003</v>
      </c>
      <c r="K31" s="88">
        <v>0.96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50.09</v>
      </c>
      <c r="Y31">
        <v>2.89</v>
      </c>
      <c r="Z31">
        <v>13.2</v>
      </c>
      <c r="AA31">
        <v>4.05</v>
      </c>
      <c r="AB31">
        <v>28.56</v>
      </c>
      <c r="AC31">
        <v>0.96</v>
      </c>
      <c r="AD31">
        <v>28.9</v>
      </c>
      <c r="AE31">
        <v>0</v>
      </c>
      <c r="AF31">
        <v>185.44</v>
      </c>
      <c r="AG31">
        <v>0</v>
      </c>
      <c r="AH31">
        <v>66.23</v>
      </c>
      <c r="AI31">
        <v>0</v>
      </c>
      <c r="AJ31">
        <v>0</v>
      </c>
      <c r="AK31">
        <v>0.67</v>
      </c>
      <c r="AL31">
        <v>0</v>
      </c>
      <c r="AM31">
        <v>14.45</v>
      </c>
      <c r="AN31">
        <v>0</v>
      </c>
      <c r="AO31">
        <v>45.52</v>
      </c>
      <c r="AP31">
        <v>51.2</v>
      </c>
      <c r="AQ31">
        <v>21.74</v>
      </c>
      <c r="AR31">
        <v>0</v>
      </c>
      <c r="AS31">
        <v>190.36</v>
      </c>
      <c r="AT31">
        <v>0</v>
      </c>
      <c r="AU31">
        <v>0</v>
      </c>
      <c r="AV31">
        <v>0</v>
      </c>
      <c r="AW31">
        <v>0.82</v>
      </c>
      <c r="AX31">
        <v>0.39</v>
      </c>
      <c r="AY31">
        <v>0.52</v>
      </c>
      <c r="AZ31">
        <v>0.93</v>
      </c>
      <c r="BA31">
        <v>0.95</v>
      </c>
      <c r="BB31">
        <v>1.01</v>
      </c>
      <c r="BC31">
        <v>0.95</v>
      </c>
      <c r="BD31">
        <v>0.61</v>
      </c>
      <c r="BE31">
        <v>0.61</v>
      </c>
      <c r="BF31">
        <v>1.35</v>
      </c>
      <c r="BG31">
        <v>0.77</v>
      </c>
      <c r="BH31">
        <v>0.48</v>
      </c>
      <c r="BI31">
        <v>2.89</v>
      </c>
      <c r="BJ31">
        <v>0.67</v>
      </c>
      <c r="BK31">
        <v>0.57999999999999996</v>
      </c>
      <c r="BL31">
        <v>0</v>
      </c>
      <c r="BM31">
        <v>25.95</v>
      </c>
      <c r="BN31">
        <v>67.430000000000007</v>
      </c>
      <c r="BO31">
        <v>0</v>
      </c>
      <c r="BP31">
        <v>0</v>
      </c>
      <c r="BQ31">
        <v>6.61</v>
      </c>
      <c r="BR31">
        <v>2.83</v>
      </c>
    </row>
    <row r="32" spans="1:70">
      <c r="A32" t="s">
        <v>281</v>
      </c>
      <c r="G32" t="s">
        <v>74</v>
      </c>
      <c r="H32" s="115">
        <v>409.23999999999995</v>
      </c>
      <c r="I32" s="88">
        <v>209.27000000000004</v>
      </c>
      <c r="J32" s="88">
        <v>207.06000000000003</v>
      </c>
      <c r="K32" s="88">
        <v>0.96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50.09</v>
      </c>
      <c r="Y32">
        <v>2.89</v>
      </c>
      <c r="Z32">
        <v>13.2</v>
      </c>
      <c r="AA32">
        <v>4.05</v>
      </c>
      <c r="AB32">
        <v>28.56</v>
      </c>
      <c r="AC32">
        <v>0.96</v>
      </c>
      <c r="AD32">
        <v>28.9</v>
      </c>
      <c r="AE32">
        <v>0</v>
      </c>
      <c r="AF32">
        <v>185.44</v>
      </c>
      <c r="AG32">
        <v>0</v>
      </c>
      <c r="AH32">
        <v>66.23</v>
      </c>
      <c r="AI32">
        <v>0</v>
      </c>
      <c r="AJ32">
        <v>0</v>
      </c>
      <c r="AK32">
        <v>0.67</v>
      </c>
      <c r="AL32">
        <v>0</v>
      </c>
      <c r="AM32">
        <v>14.45</v>
      </c>
      <c r="AN32">
        <v>0</v>
      </c>
      <c r="AO32">
        <v>45.52</v>
      </c>
      <c r="AP32">
        <v>51.2</v>
      </c>
      <c r="AQ32">
        <v>21.74</v>
      </c>
      <c r="AR32">
        <v>0</v>
      </c>
      <c r="AS32">
        <v>190.36</v>
      </c>
      <c r="AT32">
        <v>0</v>
      </c>
      <c r="AU32">
        <v>0</v>
      </c>
      <c r="AV32">
        <v>0</v>
      </c>
      <c r="AW32">
        <v>0.82</v>
      </c>
      <c r="AX32">
        <v>0.39</v>
      </c>
      <c r="AY32">
        <v>0.52</v>
      </c>
      <c r="AZ32">
        <v>0.93</v>
      </c>
      <c r="BA32">
        <v>0.95</v>
      </c>
      <c r="BB32">
        <v>1.01</v>
      </c>
      <c r="BC32">
        <v>0.95</v>
      </c>
      <c r="BD32">
        <v>0.61</v>
      </c>
      <c r="BE32">
        <v>0.61</v>
      </c>
      <c r="BF32">
        <v>1.35</v>
      </c>
      <c r="BG32">
        <v>0.77</v>
      </c>
      <c r="BH32">
        <v>0.48</v>
      </c>
      <c r="BI32">
        <v>2.89</v>
      </c>
      <c r="BJ32">
        <v>0.67</v>
      </c>
      <c r="BK32">
        <v>0.57999999999999996</v>
      </c>
      <c r="BL32">
        <v>0</v>
      </c>
      <c r="BM32">
        <v>25.95</v>
      </c>
      <c r="BN32">
        <v>67.430000000000007</v>
      </c>
      <c r="BO32">
        <v>0</v>
      </c>
      <c r="BP32">
        <v>0</v>
      </c>
      <c r="BQ32">
        <v>10.75</v>
      </c>
      <c r="BR32">
        <v>4.6100000000000003</v>
      </c>
    </row>
    <row r="33" spans="1:70">
      <c r="A33" t="s">
        <v>282</v>
      </c>
      <c r="G33" t="s">
        <v>75</v>
      </c>
      <c r="H33" s="115">
        <v>413.42999999999995</v>
      </c>
      <c r="I33" s="88">
        <v>211.06000000000003</v>
      </c>
      <c r="J33" s="88">
        <v>207.06000000000003</v>
      </c>
      <c r="K33" s="88">
        <v>0.96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50.09</v>
      </c>
      <c r="Y33">
        <v>2.89</v>
      </c>
      <c r="Z33">
        <v>13.2</v>
      </c>
      <c r="AA33">
        <v>4.05</v>
      </c>
      <c r="AB33">
        <v>28.56</v>
      </c>
      <c r="AC33">
        <v>0.96</v>
      </c>
      <c r="AD33">
        <v>28.9</v>
      </c>
      <c r="AE33">
        <v>0</v>
      </c>
      <c r="AF33">
        <v>185.44</v>
      </c>
      <c r="AG33">
        <v>0</v>
      </c>
      <c r="AH33">
        <v>66.23</v>
      </c>
      <c r="AI33">
        <v>0</v>
      </c>
      <c r="AJ33">
        <v>0</v>
      </c>
      <c r="AK33">
        <v>0.67</v>
      </c>
      <c r="AL33">
        <v>0</v>
      </c>
      <c r="AM33">
        <v>14.45</v>
      </c>
      <c r="AN33">
        <v>0</v>
      </c>
      <c r="AO33">
        <v>45.52</v>
      </c>
      <c r="AP33">
        <v>51.2</v>
      </c>
      <c r="AQ33">
        <v>21.74</v>
      </c>
      <c r="AR33">
        <v>0</v>
      </c>
      <c r="AS33">
        <v>190.36</v>
      </c>
      <c r="AT33">
        <v>0</v>
      </c>
      <c r="AU33">
        <v>0</v>
      </c>
      <c r="AV33">
        <v>0</v>
      </c>
      <c r="AW33">
        <v>0.82</v>
      </c>
      <c r="AX33">
        <v>0.39</v>
      </c>
      <c r="AY33">
        <v>0.52</v>
      </c>
      <c r="AZ33">
        <v>0.93</v>
      </c>
      <c r="BA33">
        <v>0.95</v>
      </c>
      <c r="BB33">
        <v>1.01</v>
      </c>
      <c r="BC33">
        <v>0.95</v>
      </c>
      <c r="BD33">
        <v>0.61</v>
      </c>
      <c r="BE33">
        <v>0.61</v>
      </c>
      <c r="BF33">
        <v>1.35</v>
      </c>
      <c r="BG33">
        <v>0.77</v>
      </c>
      <c r="BH33">
        <v>0.48</v>
      </c>
      <c r="BI33">
        <v>2.89</v>
      </c>
      <c r="BJ33">
        <v>0.67</v>
      </c>
      <c r="BK33">
        <v>0.57999999999999996</v>
      </c>
      <c r="BL33">
        <v>0</v>
      </c>
      <c r="BM33">
        <v>25.95</v>
      </c>
      <c r="BN33">
        <v>67.430000000000007</v>
      </c>
      <c r="BO33">
        <v>0</v>
      </c>
      <c r="BP33">
        <v>0</v>
      </c>
      <c r="BQ33">
        <v>14.94</v>
      </c>
      <c r="BR33">
        <v>6.4</v>
      </c>
    </row>
    <row r="34" spans="1:70">
      <c r="A34" t="s">
        <v>283</v>
      </c>
      <c r="G34" t="s">
        <v>76</v>
      </c>
      <c r="H34" s="115">
        <v>417.80999999999995</v>
      </c>
      <c r="I34" s="88">
        <v>212.94000000000003</v>
      </c>
      <c r="J34" s="88">
        <v>207.06000000000003</v>
      </c>
      <c r="K34" s="88">
        <v>0.96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50.09</v>
      </c>
      <c r="Y34">
        <v>2.89</v>
      </c>
      <c r="Z34">
        <v>13.2</v>
      </c>
      <c r="AA34">
        <v>4.05</v>
      </c>
      <c r="AB34">
        <v>28.56</v>
      </c>
      <c r="AC34">
        <v>0.96</v>
      </c>
      <c r="AD34">
        <v>28.9</v>
      </c>
      <c r="AE34">
        <v>0</v>
      </c>
      <c r="AF34">
        <v>185.44</v>
      </c>
      <c r="AG34">
        <v>0</v>
      </c>
      <c r="AH34">
        <v>66.23</v>
      </c>
      <c r="AI34">
        <v>0</v>
      </c>
      <c r="AJ34">
        <v>0</v>
      </c>
      <c r="AK34">
        <v>0.67</v>
      </c>
      <c r="AL34">
        <v>0</v>
      </c>
      <c r="AM34">
        <v>14.45</v>
      </c>
      <c r="AN34">
        <v>0</v>
      </c>
      <c r="AO34">
        <v>45.52</v>
      </c>
      <c r="AP34">
        <v>51.2</v>
      </c>
      <c r="AQ34">
        <v>21.74</v>
      </c>
      <c r="AR34">
        <v>0</v>
      </c>
      <c r="AS34">
        <v>190.36</v>
      </c>
      <c r="AT34">
        <v>0</v>
      </c>
      <c r="AU34">
        <v>0</v>
      </c>
      <c r="AV34">
        <v>0</v>
      </c>
      <c r="AW34">
        <v>0.82</v>
      </c>
      <c r="AX34">
        <v>0.39</v>
      </c>
      <c r="AY34">
        <v>0.52</v>
      </c>
      <c r="AZ34">
        <v>0.93</v>
      </c>
      <c r="BA34">
        <v>0.95</v>
      </c>
      <c r="BB34">
        <v>1.01</v>
      </c>
      <c r="BC34">
        <v>0.95</v>
      </c>
      <c r="BD34">
        <v>0.61</v>
      </c>
      <c r="BE34">
        <v>0.61</v>
      </c>
      <c r="BF34">
        <v>1.35</v>
      </c>
      <c r="BG34">
        <v>0.77</v>
      </c>
      <c r="BH34">
        <v>0.48</v>
      </c>
      <c r="BI34">
        <v>2.89</v>
      </c>
      <c r="BJ34">
        <v>0.67</v>
      </c>
      <c r="BK34">
        <v>0.57999999999999996</v>
      </c>
      <c r="BL34">
        <v>0</v>
      </c>
      <c r="BM34">
        <v>25.95</v>
      </c>
      <c r="BN34">
        <v>67.430000000000007</v>
      </c>
      <c r="BO34">
        <v>0</v>
      </c>
      <c r="BP34">
        <v>0</v>
      </c>
      <c r="BQ34">
        <v>19.32</v>
      </c>
      <c r="BR34">
        <v>8.2799999999999994</v>
      </c>
    </row>
    <row r="35" spans="1:70">
      <c r="A35" t="s">
        <v>298</v>
      </c>
      <c r="G35" t="s">
        <v>77</v>
      </c>
      <c r="H35" s="115">
        <v>422.55999999999995</v>
      </c>
      <c r="I35" s="88">
        <v>214.91000000000003</v>
      </c>
      <c r="J35" s="88">
        <v>207.06000000000003</v>
      </c>
      <c r="K35" s="88">
        <v>0.96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50.09</v>
      </c>
      <c r="Y35">
        <v>2.89</v>
      </c>
      <c r="Z35">
        <v>13.2</v>
      </c>
      <c r="AA35">
        <v>4.05</v>
      </c>
      <c r="AB35">
        <v>28.56</v>
      </c>
      <c r="AC35">
        <v>0.96</v>
      </c>
      <c r="AD35">
        <v>28.9</v>
      </c>
      <c r="AE35">
        <v>0</v>
      </c>
      <c r="AF35">
        <v>185.44</v>
      </c>
      <c r="AG35">
        <v>0</v>
      </c>
      <c r="AH35">
        <v>66.23</v>
      </c>
      <c r="AI35">
        <v>0</v>
      </c>
      <c r="AJ35">
        <v>0</v>
      </c>
      <c r="AK35">
        <v>0.72</v>
      </c>
      <c r="AL35">
        <v>0</v>
      </c>
      <c r="AM35">
        <v>14.45</v>
      </c>
      <c r="AN35">
        <v>0</v>
      </c>
      <c r="AO35">
        <v>45.52</v>
      </c>
      <c r="AP35">
        <v>51.2</v>
      </c>
      <c r="AQ35">
        <v>21.74</v>
      </c>
      <c r="AR35">
        <v>0</v>
      </c>
      <c r="AS35">
        <v>190.36</v>
      </c>
      <c r="AT35">
        <v>0</v>
      </c>
      <c r="AU35">
        <v>0</v>
      </c>
      <c r="AV35">
        <v>0</v>
      </c>
      <c r="AW35">
        <v>0.96</v>
      </c>
      <c r="AX35">
        <v>0.39</v>
      </c>
      <c r="AY35">
        <v>0.52</v>
      </c>
      <c r="AZ35">
        <v>0.93</v>
      </c>
      <c r="BA35">
        <v>0.95</v>
      </c>
      <c r="BB35">
        <v>1.01</v>
      </c>
      <c r="BC35">
        <v>0.95</v>
      </c>
      <c r="BD35">
        <v>0.61</v>
      </c>
      <c r="BE35">
        <v>0.57999999999999996</v>
      </c>
      <c r="BF35">
        <v>1.35</v>
      </c>
      <c r="BG35">
        <v>0.77</v>
      </c>
      <c r="BH35">
        <v>0.48</v>
      </c>
      <c r="BI35">
        <v>2.89</v>
      </c>
      <c r="BJ35">
        <v>0.67</v>
      </c>
      <c r="BK35">
        <v>0.57999999999999996</v>
      </c>
      <c r="BL35">
        <v>0</v>
      </c>
      <c r="BM35">
        <v>25.95</v>
      </c>
      <c r="BN35">
        <v>67.430000000000007</v>
      </c>
      <c r="BO35">
        <v>0</v>
      </c>
      <c r="BP35">
        <v>0</v>
      </c>
      <c r="BQ35">
        <v>23.91</v>
      </c>
      <c r="BR35">
        <v>10.25</v>
      </c>
    </row>
    <row r="36" spans="1:70">
      <c r="A36" t="s">
        <v>331</v>
      </c>
      <c r="G36" t="s">
        <v>78</v>
      </c>
      <c r="H36" s="115">
        <v>427.31999999999994</v>
      </c>
      <c r="I36" s="88">
        <v>216.95000000000002</v>
      </c>
      <c r="J36" s="88">
        <v>207.06000000000003</v>
      </c>
      <c r="K36" s="88">
        <v>0.96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50.09</v>
      </c>
      <c r="Y36">
        <v>2.89</v>
      </c>
      <c r="Z36">
        <v>13.2</v>
      </c>
      <c r="AA36">
        <v>4.05</v>
      </c>
      <c r="AB36">
        <v>28.56</v>
      </c>
      <c r="AC36">
        <v>0.96</v>
      </c>
      <c r="AD36">
        <v>28.9</v>
      </c>
      <c r="AE36">
        <v>0</v>
      </c>
      <c r="AF36">
        <v>185.44</v>
      </c>
      <c r="AG36">
        <v>0</v>
      </c>
      <c r="AH36">
        <v>66.23</v>
      </c>
      <c r="AI36">
        <v>0</v>
      </c>
      <c r="AJ36">
        <v>0</v>
      </c>
      <c r="AK36">
        <v>0.72</v>
      </c>
      <c r="AL36">
        <v>0</v>
      </c>
      <c r="AM36">
        <v>14.45</v>
      </c>
      <c r="AN36">
        <v>0</v>
      </c>
      <c r="AO36">
        <v>45.52</v>
      </c>
      <c r="AP36">
        <v>51.2</v>
      </c>
      <c r="AQ36">
        <v>21.74</v>
      </c>
      <c r="AR36">
        <v>0</v>
      </c>
      <c r="AS36">
        <v>190.36</v>
      </c>
      <c r="AT36">
        <v>0</v>
      </c>
      <c r="AU36">
        <v>0</v>
      </c>
      <c r="AV36">
        <v>0</v>
      </c>
      <c r="AW36">
        <v>0.96</v>
      </c>
      <c r="AX36">
        <v>0.39</v>
      </c>
      <c r="AY36">
        <v>0.52</v>
      </c>
      <c r="AZ36">
        <v>0.93</v>
      </c>
      <c r="BA36">
        <v>0.95</v>
      </c>
      <c r="BB36">
        <v>1.01</v>
      </c>
      <c r="BC36">
        <v>0.95</v>
      </c>
      <c r="BD36">
        <v>0.61</v>
      </c>
      <c r="BE36">
        <v>0.57999999999999996</v>
      </c>
      <c r="BF36">
        <v>1.35</v>
      </c>
      <c r="BG36">
        <v>0.77</v>
      </c>
      <c r="BH36">
        <v>0.48</v>
      </c>
      <c r="BI36">
        <v>2.89</v>
      </c>
      <c r="BJ36">
        <v>0.67</v>
      </c>
      <c r="BK36">
        <v>0.57999999999999996</v>
      </c>
      <c r="BL36">
        <v>0</v>
      </c>
      <c r="BM36">
        <v>25.95</v>
      </c>
      <c r="BN36">
        <v>67.430000000000007</v>
      </c>
      <c r="BO36">
        <v>0</v>
      </c>
      <c r="BP36">
        <v>0</v>
      </c>
      <c r="BQ36">
        <v>28.67</v>
      </c>
      <c r="BR36">
        <v>12.29</v>
      </c>
    </row>
    <row r="37" spans="1:70">
      <c r="A37" t="s">
        <v>332</v>
      </c>
      <c r="G37" t="s">
        <v>79</v>
      </c>
      <c r="H37" s="115">
        <v>432.37999999999994</v>
      </c>
      <c r="I37" s="88">
        <v>219.12000000000003</v>
      </c>
      <c r="J37" s="88">
        <v>207.06000000000003</v>
      </c>
      <c r="K37" s="88">
        <v>0.96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50.09</v>
      </c>
      <c r="Y37">
        <v>2.89</v>
      </c>
      <c r="Z37">
        <v>13.2</v>
      </c>
      <c r="AA37">
        <v>4.05</v>
      </c>
      <c r="AB37">
        <v>28.56</v>
      </c>
      <c r="AC37">
        <v>0.96</v>
      </c>
      <c r="AD37">
        <v>28.9</v>
      </c>
      <c r="AE37">
        <v>0</v>
      </c>
      <c r="AF37">
        <v>185.44</v>
      </c>
      <c r="AG37">
        <v>0</v>
      </c>
      <c r="AH37">
        <v>66.23</v>
      </c>
      <c r="AI37">
        <v>0</v>
      </c>
      <c r="AJ37">
        <v>0</v>
      </c>
      <c r="AK37">
        <v>0.72</v>
      </c>
      <c r="AL37">
        <v>0</v>
      </c>
      <c r="AM37">
        <v>14.45</v>
      </c>
      <c r="AN37">
        <v>0</v>
      </c>
      <c r="AO37">
        <v>45.52</v>
      </c>
      <c r="AP37">
        <v>51.2</v>
      </c>
      <c r="AQ37">
        <v>21.74</v>
      </c>
      <c r="AR37">
        <v>0</v>
      </c>
      <c r="AS37">
        <v>190.36</v>
      </c>
      <c r="AT37">
        <v>0</v>
      </c>
      <c r="AU37">
        <v>0</v>
      </c>
      <c r="AV37">
        <v>0</v>
      </c>
      <c r="AW37">
        <v>0.96</v>
      </c>
      <c r="AX37">
        <v>0.39</v>
      </c>
      <c r="AY37">
        <v>0.52</v>
      </c>
      <c r="AZ37">
        <v>0.93</v>
      </c>
      <c r="BA37">
        <v>0.95</v>
      </c>
      <c r="BB37">
        <v>1.01</v>
      </c>
      <c r="BC37">
        <v>0.95</v>
      </c>
      <c r="BD37">
        <v>0.61</v>
      </c>
      <c r="BE37">
        <v>0.57999999999999996</v>
      </c>
      <c r="BF37">
        <v>1.35</v>
      </c>
      <c r="BG37">
        <v>0.77</v>
      </c>
      <c r="BH37">
        <v>0.48</v>
      </c>
      <c r="BI37">
        <v>2.89</v>
      </c>
      <c r="BJ37">
        <v>0.67</v>
      </c>
      <c r="BK37">
        <v>0.57999999999999996</v>
      </c>
      <c r="BL37">
        <v>0</v>
      </c>
      <c r="BM37">
        <v>25.95</v>
      </c>
      <c r="BN37">
        <v>67.430000000000007</v>
      </c>
      <c r="BO37">
        <v>0</v>
      </c>
      <c r="BP37">
        <v>0</v>
      </c>
      <c r="BQ37">
        <v>33.729999999999997</v>
      </c>
      <c r="BR37">
        <v>14.46</v>
      </c>
    </row>
    <row r="38" spans="1:70">
      <c r="A38" t="s">
        <v>333</v>
      </c>
      <c r="G38" t="s">
        <v>80</v>
      </c>
      <c r="H38" s="115">
        <v>437.7399999999999</v>
      </c>
      <c r="I38" s="88">
        <v>221.41000000000003</v>
      </c>
      <c r="J38" s="88">
        <v>207.06000000000003</v>
      </c>
      <c r="K38" s="88">
        <v>0.96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50.09</v>
      </c>
      <c r="Y38">
        <v>2.89</v>
      </c>
      <c r="Z38">
        <v>13.2</v>
      </c>
      <c r="AA38">
        <v>4.05</v>
      </c>
      <c r="AB38">
        <v>28.56</v>
      </c>
      <c r="AC38">
        <v>0.96</v>
      </c>
      <c r="AD38">
        <v>28.9</v>
      </c>
      <c r="AE38">
        <v>0</v>
      </c>
      <c r="AF38">
        <v>185.44</v>
      </c>
      <c r="AG38">
        <v>0</v>
      </c>
      <c r="AH38">
        <v>66.23</v>
      </c>
      <c r="AI38">
        <v>0</v>
      </c>
      <c r="AJ38">
        <v>0</v>
      </c>
      <c r="AK38">
        <v>0.72</v>
      </c>
      <c r="AL38">
        <v>0</v>
      </c>
      <c r="AM38">
        <v>14.45</v>
      </c>
      <c r="AN38">
        <v>0</v>
      </c>
      <c r="AO38">
        <v>45.52</v>
      </c>
      <c r="AP38">
        <v>51.2</v>
      </c>
      <c r="AQ38">
        <v>21.74</v>
      </c>
      <c r="AR38">
        <v>0</v>
      </c>
      <c r="AS38">
        <v>190.36</v>
      </c>
      <c r="AT38">
        <v>0</v>
      </c>
      <c r="AU38">
        <v>0</v>
      </c>
      <c r="AV38">
        <v>0</v>
      </c>
      <c r="AW38">
        <v>0.96</v>
      </c>
      <c r="AX38">
        <v>0.39</v>
      </c>
      <c r="AY38">
        <v>0.52</v>
      </c>
      <c r="AZ38">
        <v>0.93</v>
      </c>
      <c r="BA38">
        <v>0.95</v>
      </c>
      <c r="BB38">
        <v>1.01</v>
      </c>
      <c r="BC38">
        <v>0.95</v>
      </c>
      <c r="BD38">
        <v>0.61</v>
      </c>
      <c r="BE38">
        <v>0.57999999999999996</v>
      </c>
      <c r="BF38">
        <v>1.35</v>
      </c>
      <c r="BG38">
        <v>0.77</v>
      </c>
      <c r="BH38">
        <v>0.48</v>
      </c>
      <c r="BI38">
        <v>2.89</v>
      </c>
      <c r="BJ38">
        <v>0.67</v>
      </c>
      <c r="BK38">
        <v>0.57999999999999996</v>
      </c>
      <c r="BL38">
        <v>0</v>
      </c>
      <c r="BM38">
        <v>25.95</v>
      </c>
      <c r="BN38">
        <v>67.430000000000007</v>
      </c>
      <c r="BO38">
        <v>0</v>
      </c>
      <c r="BP38">
        <v>0</v>
      </c>
      <c r="BQ38">
        <v>39.090000000000003</v>
      </c>
      <c r="BR38">
        <v>16.75</v>
      </c>
    </row>
    <row r="39" spans="1:70">
      <c r="A39" t="s">
        <v>334</v>
      </c>
      <c r="G39" t="s">
        <v>81</v>
      </c>
      <c r="H39" s="115">
        <v>445.55999999999995</v>
      </c>
      <c r="I39" s="88">
        <v>223.35000000000002</v>
      </c>
      <c r="J39" s="88">
        <v>207.06000000000003</v>
      </c>
      <c r="K39" s="88">
        <v>49.12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50.09</v>
      </c>
      <c r="Y39">
        <v>2.89</v>
      </c>
      <c r="Z39">
        <v>13.2</v>
      </c>
      <c r="AA39">
        <v>7.11</v>
      </c>
      <c r="AB39">
        <v>28.56</v>
      </c>
      <c r="AC39">
        <v>0.96</v>
      </c>
      <c r="AD39">
        <v>28.9</v>
      </c>
      <c r="AE39">
        <v>0</v>
      </c>
      <c r="AF39">
        <v>185.44</v>
      </c>
      <c r="AG39">
        <v>0</v>
      </c>
      <c r="AH39">
        <v>66.23</v>
      </c>
      <c r="AI39">
        <v>0</v>
      </c>
      <c r="AJ39">
        <v>0</v>
      </c>
      <c r="AK39">
        <v>0.96</v>
      </c>
      <c r="AL39">
        <v>0</v>
      </c>
      <c r="AM39">
        <v>14.45</v>
      </c>
      <c r="AN39">
        <v>0</v>
      </c>
      <c r="AO39">
        <v>45.52</v>
      </c>
      <c r="AP39">
        <v>51.2</v>
      </c>
      <c r="AQ39">
        <v>21.74</v>
      </c>
      <c r="AR39">
        <v>0</v>
      </c>
      <c r="AS39">
        <v>190.36</v>
      </c>
      <c r="AT39">
        <v>0</v>
      </c>
      <c r="AU39">
        <v>48.16</v>
      </c>
      <c r="AV39">
        <v>0</v>
      </c>
      <c r="AW39">
        <v>0.96</v>
      </c>
      <c r="AX39">
        <v>0.39</v>
      </c>
      <c r="AY39">
        <v>0.52</v>
      </c>
      <c r="AZ39">
        <v>0.93</v>
      </c>
      <c r="BA39">
        <v>0.95</v>
      </c>
      <c r="BB39">
        <v>1.01</v>
      </c>
      <c r="BC39">
        <v>0.95</v>
      </c>
      <c r="BD39">
        <v>0.61</v>
      </c>
      <c r="BE39">
        <v>0.57999999999999996</v>
      </c>
      <c r="BF39">
        <v>1.35</v>
      </c>
      <c r="BG39">
        <v>0.77</v>
      </c>
      <c r="BH39">
        <v>0.48</v>
      </c>
      <c r="BI39">
        <v>2.89</v>
      </c>
      <c r="BJ39">
        <v>0.67</v>
      </c>
      <c r="BK39">
        <v>0.57999999999999996</v>
      </c>
      <c r="BL39">
        <v>0</v>
      </c>
      <c r="BM39">
        <v>25.95</v>
      </c>
      <c r="BN39">
        <v>67.430000000000007</v>
      </c>
      <c r="BO39">
        <v>0</v>
      </c>
      <c r="BP39">
        <v>0</v>
      </c>
      <c r="BQ39">
        <v>43.61</v>
      </c>
      <c r="BR39">
        <v>18.690000000000001</v>
      </c>
    </row>
    <row r="40" spans="1:70">
      <c r="A40" t="s">
        <v>355</v>
      </c>
      <c r="G40" t="s">
        <v>82</v>
      </c>
      <c r="H40" s="115">
        <v>448.96999999999991</v>
      </c>
      <c r="I40" s="88">
        <v>224.81000000000003</v>
      </c>
      <c r="J40" s="88">
        <v>207.06000000000003</v>
      </c>
      <c r="K40" s="88">
        <v>49.12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50.09</v>
      </c>
      <c r="Y40">
        <v>2.89</v>
      </c>
      <c r="Z40">
        <v>13.2</v>
      </c>
      <c r="AA40">
        <v>7.11</v>
      </c>
      <c r="AB40">
        <v>28.56</v>
      </c>
      <c r="AC40">
        <v>0.96</v>
      </c>
      <c r="AD40">
        <v>28.9</v>
      </c>
      <c r="AE40">
        <v>0</v>
      </c>
      <c r="AF40">
        <v>185.44</v>
      </c>
      <c r="AG40">
        <v>0</v>
      </c>
      <c r="AH40">
        <v>66.23</v>
      </c>
      <c r="AI40">
        <v>0</v>
      </c>
      <c r="AJ40">
        <v>0</v>
      </c>
      <c r="AK40">
        <v>0.96</v>
      </c>
      <c r="AL40">
        <v>0</v>
      </c>
      <c r="AM40">
        <v>14.45</v>
      </c>
      <c r="AN40">
        <v>0</v>
      </c>
      <c r="AO40">
        <v>45.52</v>
      </c>
      <c r="AP40">
        <v>51.2</v>
      </c>
      <c r="AQ40">
        <v>21.74</v>
      </c>
      <c r="AR40">
        <v>0</v>
      </c>
      <c r="AS40">
        <v>190.36</v>
      </c>
      <c r="AT40">
        <v>0</v>
      </c>
      <c r="AU40">
        <v>48.16</v>
      </c>
      <c r="AV40">
        <v>0</v>
      </c>
      <c r="AW40">
        <v>0.96</v>
      </c>
      <c r="AX40">
        <v>0.39</v>
      </c>
      <c r="AY40">
        <v>0.52</v>
      </c>
      <c r="AZ40">
        <v>0.93</v>
      </c>
      <c r="BA40">
        <v>0.95</v>
      </c>
      <c r="BB40">
        <v>1.01</v>
      </c>
      <c r="BC40">
        <v>0.95</v>
      </c>
      <c r="BD40">
        <v>0.61</v>
      </c>
      <c r="BE40">
        <v>0.57999999999999996</v>
      </c>
      <c r="BF40">
        <v>1.35</v>
      </c>
      <c r="BG40">
        <v>0.77</v>
      </c>
      <c r="BH40">
        <v>0.48</v>
      </c>
      <c r="BI40">
        <v>2.89</v>
      </c>
      <c r="BJ40">
        <v>0.67</v>
      </c>
      <c r="BK40">
        <v>0.57999999999999996</v>
      </c>
      <c r="BL40">
        <v>0</v>
      </c>
      <c r="BM40">
        <v>25.95</v>
      </c>
      <c r="BN40">
        <v>67.430000000000007</v>
      </c>
      <c r="BO40">
        <v>0</v>
      </c>
      <c r="BP40">
        <v>0</v>
      </c>
      <c r="BQ40">
        <v>47.02</v>
      </c>
      <c r="BR40">
        <v>20.149999999999999</v>
      </c>
    </row>
    <row r="41" spans="1:70">
      <c r="A41" t="s">
        <v>356</v>
      </c>
      <c r="G41" t="s">
        <v>83</v>
      </c>
      <c r="H41" s="115">
        <v>451.93999999999994</v>
      </c>
      <c r="I41" s="88">
        <v>226.08000000000004</v>
      </c>
      <c r="J41" s="88">
        <v>207.06000000000003</v>
      </c>
      <c r="K41" s="88">
        <v>49.12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50.09</v>
      </c>
      <c r="Y41">
        <v>2.89</v>
      </c>
      <c r="Z41">
        <v>13.2</v>
      </c>
      <c r="AA41">
        <v>7.11</v>
      </c>
      <c r="AB41">
        <v>28.56</v>
      </c>
      <c r="AC41">
        <v>0.96</v>
      </c>
      <c r="AD41">
        <v>28.9</v>
      </c>
      <c r="AE41">
        <v>0</v>
      </c>
      <c r="AF41">
        <v>185.44</v>
      </c>
      <c r="AG41">
        <v>0</v>
      </c>
      <c r="AH41">
        <v>66.23</v>
      </c>
      <c r="AI41">
        <v>0</v>
      </c>
      <c r="AJ41">
        <v>0</v>
      </c>
      <c r="AK41">
        <v>0.96</v>
      </c>
      <c r="AL41">
        <v>0</v>
      </c>
      <c r="AM41">
        <v>14.45</v>
      </c>
      <c r="AN41">
        <v>0</v>
      </c>
      <c r="AO41">
        <v>45.52</v>
      </c>
      <c r="AP41">
        <v>51.2</v>
      </c>
      <c r="AQ41">
        <v>21.74</v>
      </c>
      <c r="AR41">
        <v>0</v>
      </c>
      <c r="AS41">
        <v>190.36</v>
      </c>
      <c r="AT41">
        <v>0</v>
      </c>
      <c r="AU41">
        <v>48.16</v>
      </c>
      <c r="AV41">
        <v>0</v>
      </c>
      <c r="AW41">
        <v>0.96</v>
      </c>
      <c r="AX41">
        <v>0.39</v>
      </c>
      <c r="AY41">
        <v>0.52</v>
      </c>
      <c r="AZ41">
        <v>0.93</v>
      </c>
      <c r="BA41">
        <v>0.95</v>
      </c>
      <c r="BB41">
        <v>1.01</v>
      </c>
      <c r="BC41">
        <v>0.95</v>
      </c>
      <c r="BD41">
        <v>0.61</v>
      </c>
      <c r="BE41">
        <v>0.57999999999999996</v>
      </c>
      <c r="BF41">
        <v>1.35</v>
      </c>
      <c r="BG41">
        <v>0.77</v>
      </c>
      <c r="BH41">
        <v>0.48</v>
      </c>
      <c r="BI41">
        <v>2.89</v>
      </c>
      <c r="BJ41">
        <v>0.67</v>
      </c>
      <c r="BK41">
        <v>0.57999999999999996</v>
      </c>
      <c r="BL41">
        <v>0</v>
      </c>
      <c r="BM41">
        <v>25.95</v>
      </c>
      <c r="BN41">
        <v>67.430000000000007</v>
      </c>
      <c r="BO41">
        <v>0</v>
      </c>
      <c r="BP41">
        <v>0</v>
      </c>
      <c r="BQ41">
        <v>49.99</v>
      </c>
      <c r="BR41">
        <v>21.42</v>
      </c>
    </row>
    <row r="42" spans="1:70">
      <c r="A42" t="s">
        <v>357</v>
      </c>
      <c r="G42" t="s">
        <v>84</v>
      </c>
      <c r="H42" s="115">
        <v>454.49999999999994</v>
      </c>
      <c r="I42" s="88">
        <v>227.18000000000004</v>
      </c>
      <c r="J42" s="88">
        <v>207.06000000000003</v>
      </c>
      <c r="K42" s="88">
        <v>49.12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50.09</v>
      </c>
      <c r="Y42">
        <v>2.89</v>
      </c>
      <c r="Z42">
        <v>13.2</v>
      </c>
      <c r="AA42">
        <v>7.11</v>
      </c>
      <c r="AB42">
        <v>28.56</v>
      </c>
      <c r="AC42">
        <v>0.96</v>
      </c>
      <c r="AD42">
        <v>28.9</v>
      </c>
      <c r="AE42">
        <v>0</v>
      </c>
      <c r="AF42">
        <v>185.44</v>
      </c>
      <c r="AG42">
        <v>0</v>
      </c>
      <c r="AH42">
        <v>66.23</v>
      </c>
      <c r="AI42">
        <v>0</v>
      </c>
      <c r="AJ42">
        <v>0</v>
      </c>
      <c r="AK42">
        <v>0.96</v>
      </c>
      <c r="AL42">
        <v>0</v>
      </c>
      <c r="AM42">
        <v>14.45</v>
      </c>
      <c r="AN42">
        <v>0</v>
      </c>
      <c r="AO42">
        <v>45.52</v>
      </c>
      <c r="AP42">
        <v>51.2</v>
      </c>
      <c r="AQ42">
        <v>21.74</v>
      </c>
      <c r="AR42">
        <v>0</v>
      </c>
      <c r="AS42">
        <v>190.36</v>
      </c>
      <c r="AT42">
        <v>0</v>
      </c>
      <c r="AU42">
        <v>48.16</v>
      </c>
      <c r="AV42">
        <v>0</v>
      </c>
      <c r="AW42">
        <v>0.96</v>
      </c>
      <c r="AX42">
        <v>0.39</v>
      </c>
      <c r="AY42">
        <v>0.52</v>
      </c>
      <c r="AZ42">
        <v>0.93</v>
      </c>
      <c r="BA42">
        <v>0.95</v>
      </c>
      <c r="BB42">
        <v>1.01</v>
      </c>
      <c r="BC42">
        <v>0.95</v>
      </c>
      <c r="BD42">
        <v>0.61</v>
      </c>
      <c r="BE42">
        <v>0.57999999999999996</v>
      </c>
      <c r="BF42">
        <v>1.35</v>
      </c>
      <c r="BG42">
        <v>0.77</v>
      </c>
      <c r="BH42">
        <v>0.48</v>
      </c>
      <c r="BI42">
        <v>2.89</v>
      </c>
      <c r="BJ42">
        <v>0.67</v>
      </c>
      <c r="BK42">
        <v>0.57999999999999996</v>
      </c>
      <c r="BL42">
        <v>0</v>
      </c>
      <c r="BM42">
        <v>25.95</v>
      </c>
      <c r="BN42">
        <v>67.430000000000007</v>
      </c>
      <c r="BO42">
        <v>0</v>
      </c>
      <c r="BP42">
        <v>0</v>
      </c>
      <c r="BQ42">
        <v>52.55</v>
      </c>
      <c r="BR42">
        <v>22.52</v>
      </c>
    </row>
    <row r="43" spans="1:70">
      <c r="A43" t="s">
        <v>363</v>
      </c>
      <c r="G43" t="s">
        <v>85</v>
      </c>
      <c r="H43" s="115">
        <v>458.06999999999994</v>
      </c>
      <c r="I43" s="88">
        <v>228.71000000000004</v>
      </c>
      <c r="J43" s="88">
        <v>207.06000000000003</v>
      </c>
      <c r="K43" s="88">
        <v>49.12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50.09</v>
      </c>
      <c r="Y43">
        <v>2.89</v>
      </c>
      <c r="Z43">
        <v>13.2</v>
      </c>
      <c r="AA43">
        <v>7.11</v>
      </c>
      <c r="AB43">
        <v>28.56</v>
      </c>
      <c r="AC43">
        <v>0.96</v>
      </c>
      <c r="AD43">
        <v>28.9</v>
      </c>
      <c r="AE43">
        <v>0</v>
      </c>
      <c r="AF43">
        <v>185.44</v>
      </c>
      <c r="AG43">
        <v>0</v>
      </c>
      <c r="AH43">
        <v>66.23</v>
      </c>
      <c r="AI43">
        <v>0</v>
      </c>
      <c r="AJ43">
        <v>0</v>
      </c>
      <c r="AK43">
        <v>0.96</v>
      </c>
      <c r="AL43">
        <v>0</v>
      </c>
      <c r="AM43">
        <v>14.45</v>
      </c>
      <c r="AN43">
        <v>0</v>
      </c>
      <c r="AO43">
        <v>45.52</v>
      </c>
      <c r="AP43">
        <v>51.2</v>
      </c>
      <c r="AQ43">
        <v>21.74</v>
      </c>
      <c r="AR43">
        <v>0</v>
      </c>
      <c r="AS43">
        <v>190.36</v>
      </c>
      <c r="AT43">
        <v>0</v>
      </c>
      <c r="AU43">
        <v>48.16</v>
      </c>
      <c r="AV43">
        <v>0</v>
      </c>
      <c r="AW43">
        <v>0.96</v>
      </c>
      <c r="AX43">
        <v>0.39</v>
      </c>
      <c r="AY43">
        <v>0.52</v>
      </c>
      <c r="AZ43">
        <v>0.93</v>
      </c>
      <c r="BA43">
        <v>0.95</v>
      </c>
      <c r="BB43">
        <v>1.01</v>
      </c>
      <c r="BC43">
        <v>0.95</v>
      </c>
      <c r="BD43">
        <v>0.61</v>
      </c>
      <c r="BE43">
        <v>0.57999999999999996</v>
      </c>
      <c r="BF43">
        <v>1.35</v>
      </c>
      <c r="BG43">
        <v>0.77</v>
      </c>
      <c r="BH43">
        <v>0.48</v>
      </c>
      <c r="BI43">
        <v>2.89</v>
      </c>
      <c r="BJ43">
        <v>0.67</v>
      </c>
      <c r="BK43">
        <v>0.57999999999999996</v>
      </c>
      <c r="BL43">
        <v>0</v>
      </c>
      <c r="BM43">
        <v>25.95</v>
      </c>
      <c r="BN43">
        <v>67.430000000000007</v>
      </c>
      <c r="BO43">
        <v>0</v>
      </c>
      <c r="BP43">
        <v>0</v>
      </c>
      <c r="BQ43">
        <v>56.12</v>
      </c>
      <c r="BR43">
        <v>24.05</v>
      </c>
    </row>
    <row r="44" spans="1:70">
      <c r="A44" t="s">
        <v>367</v>
      </c>
      <c r="G44" t="s">
        <v>86</v>
      </c>
      <c r="H44" s="115">
        <v>462.96999999999991</v>
      </c>
      <c r="I44" s="88">
        <v>230.81000000000003</v>
      </c>
      <c r="J44" s="88">
        <v>207.06000000000003</v>
      </c>
      <c r="K44" s="88">
        <v>49.12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50.09</v>
      </c>
      <c r="Y44">
        <v>2.89</v>
      </c>
      <c r="Z44">
        <v>13.2</v>
      </c>
      <c r="AA44">
        <v>7.11</v>
      </c>
      <c r="AB44">
        <v>28.56</v>
      </c>
      <c r="AC44">
        <v>0.96</v>
      </c>
      <c r="AD44">
        <v>28.9</v>
      </c>
      <c r="AE44">
        <v>0</v>
      </c>
      <c r="AF44">
        <v>185.44</v>
      </c>
      <c r="AG44">
        <v>0</v>
      </c>
      <c r="AH44">
        <v>66.23</v>
      </c>
      <c r="AI44">
        <v>0</v>
      </c>
      <c r="AJ44">
        <v>0</v>
      </c>
      <c r="AK44">
        <v>0.96</v>
      </c>
      <c r="AL44">
        <v>0</v>
      </c>
      <c r="AM44">
        <v>14.45</v>
      </c>
      <c r="AN44">
        <v>0</v>
      </c>
      <c r="AO44">
        <v>45.52</v>
      </c>
      <c r="AP44">
        <v>51.2</v>
      </c>
      <c r="AQ44">
        <v>21.74</v>
      </c>
      <c r="AR44">
        <v>0</v>
      </c>
      <c r="AS44">
        <v>190.36</v>
      </c>
      <c r="AT44">
        <v>0</v>
      </c>
      <c r="AU44">
        <v>48.16</v>
      </c>
      <c r="AV44">
        <v>0</v>
      </c>
      <c r="AW44">
        <v>0.96</v>
      </c>
      <c r="AX44">
        <v>0.39</v>
      </c>
      <c r="AY44">
        <v>0.52</v>
      </c>
      <c r="AZ44">
        <v>0.93</v>
      </c>
      <c r="BA44">
        <v>0.95</v>
      </c>
      <c r="BB44">
        <v>1.01</v>
      </c>
      <c r="BC44">
        <v>0.95</v>
      </c>
      <c r="BD44">
        <v>0.61</v>
      </c>
      <c r="BE44">
        <v>0.57999999999999996</v>
      </c>
      <c r="BF44">
        <v>1.35</v>
      </c>
      <c r="BG44">
        <v>0.77</v>
      </c>
      <c r="BH44">
        <v>0.48</v>
      </c>
      <c r="BI44">
        <v>2.89</v>
      </c>
      <c r="BJ44">
        <v>0.67</v>
      </c>
      <c r="BK44">
        <v>0.57999999999999996</v>
      </c>
      <c r="BL44">
        <v>0</v>
      </c>
      <c r="BM44">
        <v>25.95</v>
      </c>
      <c r="BN44">
        <v>67.430000000000007</v>
      </c>
      <c r="BO44">
        <v>0</v>
      </c>
      <c r="BP44">
        <v>0</v>
      </c>
      <c r="BQ44">
        <v>61.02</v>
      </c>
      <c r="BR44">
        <v>26.15</v>
      </c>
    </row>
    <row r="45" spans="1:70">
      <c r="A45" t="s">
        <v>390</v>
      </c>
      <c r="G45" t="s">
        <v>87</v>
      </c>
      <c r="H45" s="115">
        <v>468.03999999999996</v>
      </c>
      <c r="I45" s="88">
        <v>232.98000000000002</v>
      </c>
      <c r="J45" s="88">
        <v>207.06000000000003</v>
      </c>
      <c r="K45" s="88">
        <v>49.12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50.09</v>
      </c>
      <c r="Y45">
        <v>2.89</v>
      </c>
      <c r="Z45">
        <v>13.2</v>
      </c>
      <c r="AA45">
        <v>7.11</v>
      </c>
      <c r="AB45">
        <v>28.56</v>
      </c>
      <c r="AC45">
        <v>0.96</v>
      </c>
      <c r="AD45">
        <v>28.9</v>
      </c>
      <c r="AE45">
        <v>0</v>
      </c>
      <c r="AF45">
        <v>185.44</v>
      </c>
      <c r="AG45">
        <v>0</v>
      </c>
      <c r="AH45">
        <v>66.23</v>
      </c>
      <c r="AI45">
        <v>0</v>
      </c>
      <c r="AJ45">
        <v>0</v>
      </c>
      <c r="AK45">
        <v>0.96</v>
      </c>
      <c r="AL45">
        <v>0</v>
      </c>
      <c r="AM45">
        <v>14.45</v>
      </c>
      <c r="AN45">
        <v>0</v>
      </c>
      <c r="AO45">
        <v>45.52</v>
      </c>
      <c r="AP45">
        <v>51.2</v>
      </c>
      <c r="AQ45">
        <v>21.74</v>
      </c>
      <c r="AR45">
        <v>0</v>
      </c>
      <c r="AS45">
        <v>190.36</v>
      </c>
      <c r="AT45">
        <v>0</v>
      </c>
      <c r="AU45">
        <v>48.16</v>
      </c>
      <c r="AV45">
        <v>0</v>
      </c>
      <c r="AW45">
        <v>0.96</v>
      </c>
      <c r="AX45">
        <v>0.39</v>
      </c>
      <c r="AY45">
        <v>0.52</v>
      </c>
      <c r="AZ45">
        <v>0.93</v>
      </c>
      <c r="BA45">
        <v>0.95</v>
      </c>
      <c r="BB45">
        <v>1.01</v>
      </c>
      <c r="BC45">
        <v>0.95</v>
      </c>
      <c r="BD45">
        <v>0.61</v>
      </c>
      <c r="BE45">
        <v>0.57999999999999996</v>
      </c>
      <c r="BF45">
        <v>1.35</v>
      </c>
      <c r="BG45">
        <v>0.77</v>
      </c>
      <c r="BH45">
        <v>0.48</v>
      </c>
      <c r="BI45">
        <v>2.89</v>
      </c>
      <c r="BJ45">
        <v>0.67</v>
      </c>
      <c r="BK45">
        <v>0.57999999999999996</v>
      </c>
      <c r="BL45">
        <v>0</v>
      </c>
      <c r="BM45">
        <v>25.95</v>
      </c>
      <c r="BN45">
        <v>67.430000000000007</v>
      </c>
      <c r="BO45">
        <v>0</v>
      </c>
      <c r="BP45">
        <v>0</v>
      </c>
      <c r="BQ45">
        <v>66.09</v>
      </c>
      <c r="BR45">
        <v>28.32</v>
      </c>
    </row>
    <row r="46" spans="1:70">
      <c r="A46" t="s">
        <v>391</v>
      </c>
      <c r="G46" t="s">
        <v>88</v>
      </c>
      <c r="H46" s="115">
        <v>473.09999999999991</v>
      </c>
      <c r="I46" s="88">
        <v>235.15000000000003</v>
      </c>
      <c r="J46" s="88">
        <v>207.06000000000003</v>
      </c>
      <c r="K46" s="88">
        <v>49.12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50.09</v>
      </c>
      <c r="Y46">
        <v>2.89</v>
      </c>
      <c r="Z46">
        <v>13.2</v>
      </c>
      <c r="AA46">
        <v>7.11</v>
      </c>
      <c r="AB46">
        <v>28.56</v>
      </c>
      <c r="AC46">
        <v>0.96</v>
      </c>
      <c r="AD46">
        <v>28.9</v>
      </c>
      <c r="AE46">
        <v>0</v>
      </c>
      <c r="AF46">
        <v>185.44</v>
      </c>
      <c r="AG46">
        <v>0</v>
      </c>
      <c r="AH46">
        <v>66.23</v>
      </c>
      <c r="AI46">
        <v>0</v>
      </c>
      <c r="AJ46">
        <v>0</v>
      </c>
      <c r="AK46">
        <v>0.96</v>
      </c>
      <c r="AL46">
        <v>0</v>
      </c>
      <c r="AM46">
        <v>14.45</v>
      </c>
      <c r="AN46">
        <v>0</v>
      </c>
      <c r="AO46">
        <v>45.52</v>
      </c>
      <c r="AP46">
        <v>51.2</v>
      </c>
      <c r="AQ46">
        <v>21.74</v>
      </c>
      <c r="AR46">
        <v>0</v>
      </c>
      <c r="AS46">
        <v>190.36</v>
      </c>
      <c r="AT46">
        <v>0</v>
      </c>
      <c r="AU46">
        <v>48.16</v>
      </c>
      <c r="AV46">
        <v>0</v>
      </c>
      <c r="AW46">
        <v>0.96</v>
      </c>
      <c r="AX46">
        <v>0.39</v>
      </c>
      <c r="AY46">
        <v>0.52</v>
      </c>
      <c r="AZ46">
        <v>0.93</v>
      </c>
      <c r="BA46">
        <v>0.95</v>
      </c>
      <c r="BB46">
        <v>1.01</v>
      </c>
      <c r="BC46">
        <v>0.95</v>
      </c>
      <c r="BD46">
        <v>0.61</v>
      </c>
      <c r="BE46">
        <v>0.57999999999999996</v>
      </c>
      <c r="BF46">
        <v>1.35</v>
      </c>
      <c r="BG46">
        <v>0.77</v>
      </c>
      <c r="BH46">
        <v>0.48</v>
      </c>
      <c r="BI46">
        <v>2.89</v>
      </c>
      <c r="BJ46">
        <v>0.67</v>
      </c>
      <c r="BK46">
        <v>0.57999999999999996</v>
      </c>
      <c r="BL46">
        <v>0</v>
      </c>
      <c r="BM46">
        <v>25.95</v>
      </c>
      <c r="BN46">
        <v>67.430000000000007</v>
      </c>
      <c r="BO46">
        <v>0</v>
      </c>
      <c r="BP46">
        <v>0</v>
      </c>
      <c r="BQ46">
        <v>71.150000000000006</v>
      </c>
      <c r="BR46">
        <v>30.49</v>
      </c>
    </row>
    <row r="47" spans="1:70">
      <c r="A47" t="s">
        <v>395</v>
      </c>
      <c r="G47" t="s">
        <v>89</v>
      </c>
      <c r="H47" s="115">
        <v>476.84999999999991</v>
      </c>
      <c r="I47" s="88">
        <v>236.76000000000002</v>
      </c>
      <c r="J47" s="88">
        <v>207.06000000000003</v>
      </c>
      <c r="K47" s="88">
        <v>49.12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50.09</v>
      </c>
      <c r="Y47">
        <v>2.89</v>
      </c>
      <c r="Z47">
        <v>13.2</v>
      </c>
      <c r="AA47">
        <v>7.11</v>
      </c>
      <c r="AB47">
        <v>28.56</v>
      </c>
      <c r="AC47">
        <v>0.96</v>
      </c>
      <c r="AD47">
        <v>28.9</v>
      </c>
      <c r="AE47">
        <v>0</v>
      </c>
      <c r="AF47">
        <v>185.44</v>
      </c>
      <c r="AG47">
        <v>0</v>
      </c>
      <c r="AH47">
        <v>66.23</v>
      </c>
      <c r="AI47">
        <v>0</v>
      </c>
      <c r="AJ47">
        <v>0</v>
      </c>
      <c r="AK47">
        <v>0.96</v>
      </c>
      <c r="AL47">
        <v>0</v>
      </c>
      <c r="AM47">
        <v>14.45</v>
      </c>
      <c r="AN47">
        <v>0</v>
      </c>
      <c r="AO47">
        <v>45.52</v>
      </c>
      <c r="AP47">
        <v>51.2</v>
      </c>
      <c r="AQ47">
        <v>21.74</v>
      </c>
      <c r="AR47">
        <v>0</v>
      </c>
      <c r="AS47">
        <v>190.36</v>
      </c>
      <c r="AT47">
        <v>0</v>
      </c>
      <c r="AU47">
        <v>48.16</v>
      </c>
      <c r="AV47">
        <v>0</v>
      </c>
      <c r="AW47">
        <v>0.96</v>
      </c>
      <c r="AX47">
        <v>0.39</v>
      </c>
      <c r="AY47">
        <v>0.52</v>
      </c>
      <c r="AZ47">
        <v>0.93</v>
      </c>
      <c r="BA47">
        <v>0.95</v>
      </c>
      <c r="BB47">
        <v>1.01</v>
      </c>
      <c r="BC47">
        <v>0.95</v>
      </c>
      <c r="BD47">
        <v>0.61</v>
      </c>
      <c r="BE47">
        <v>0.57999999999999996</v>
      </c>
      <c r="BF47">
        <v>1.35</v>
      </c>
      <c r="BG47">
        <v>0.77</v>
      </c>
      <c r="BH47">
        <v>0.48</v>
      </c>
      <c r="BI47">
        <v>2.89</v>
      </c>
      <c r="BJ47">
        <v>0.67</v>
      </c>
      <c r="BK47">
        <v>0.57999999999999996</v>
      </c>
      <c r="BL47">
        <v>0</v>
      </c>
      <c r="BM47">
        <v>25.95</v>
      </c>
      <c r="BN47">
        <v>67.430000000000007</v>
      </c>
      <c r="BO47">
        <v>0</v>
      </c>
      <c r="BP47">
        <v>0</v>
      </c>
      <c r="BQ47">
        <v>74.900000000000006</v>
      </c>
      <c r="BR47">
        <v>32.1</v>
      </c>
    </row>
    <row r="48" spans="1:70">
      <c r="A48" t="s">
        <v>399</v>
      </c>
      <c r="G48" t="s">
        <v>90</v>
      </c>
      <c r="H48" s="115">
        <v>476.84999999999991</v>
      </c>
      <c r="I48" s="88">
        <v>236.76000000000002</v>
      </c>
      <c r="J48" s="88">
        <v>207.06000000000003</v>
      </c>
      <c r="K48" s="88">
        <v>49.12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50.09</v>
      </c>
      <c r="Y48">
        <v>2.89</v>
      </c>
      <c r="Z48">
        <v>13.2</v>
      </c>
      <c r="AA48">
        <v>7.11</v>
      </c>
      <c r="AB48">
        <v>28.56</v>
      </c>
      <c r="AC48">
        <v>0.96</v>
      </c>
      <c r="AD48">
        <v>28.9</v>
      </c>
      <c r="AE48">
        <v>0</v>
      </c>
      <c r="AF48">
        <v>185.44</v>
      </c>
      <c r="AG48">
        <v>0</v>
      </c>
      <c r="AH48">
        <v>66.23</v>
      </c>
      <c r="AI48">
        <v>0</v>
      </c>
      <c r="AJ48">
        <v>0</v>
      </c>
      <c r="AK48">
        <v>0.96</v>
      </c>
      <c r="AL48">
        <v>0</v>
      </c>
      <c r="AM48">
        <v>14.45</v>
      </c>
      <c r="AN48">
        <v>0</v>
      </c>
      <c r="AO48">
        <v>45.52</v>
      </c>
      <c r="AP48">
        <v>51.2</v>
      </c>
      <c r="AQ48">
        <v>21.74</v>
      </c>
      <c r="AR48">
        <v>0</v>
      </c>
      <c r="AS48">
        <v>190.36</v>
      </c>
      <c r="AT48">
        <v>0</v>
      </c>
      <c r="AU48">
        <v>48.16</v>
      </c>
      <c r="AV48">
        <v>0</v>
      </c>
      <c r="AW48">
        <v>0.96</v>
      </c>
      <c r="AX48">
        <v>0.39</v>
      </c>
      <c r="AY48">
        <v>0.52</v>
      </c>
      <c r="AZ48">
        <v>0.93</v>
      </c>
      <c r="BA48">
        <v>0.95</v>
      </c>
      <c r="BB48">
        <v>1.01</v>
      </c>
      <c r="BC48">
        <v>0.95</v>
      </c>
      <c r="BD48">
        <v>0.61</v>
      </c>
      <c r="BE48">
        <v>0.57999999999999996</v>
      </c>
      <c r="BF48">
        <v>1.35</v>
      </c>
      <c r="BG48">
        <v>0.77</v>
      </c>
      <c r="BH48">
        <v>0.48</v>
      </c>
      <c r="BI48">
        <v>2.89</v>
      </c>
      <c r="BJ48">
        <v>0.67</v>
      </c>
      <c r="BK48">
        <v>0.57999999999999996</v>
      </c>
      <c r="BL48">
        <v>0</v>
      </c>
      <c r="BM48">
        <v>25.95</v>
      </c>
      <c r="BN48">
        <v>67.430000000000007</v>
      </c>
      <c r="BO48">
        <v>0</v>
      </c>
      <c r="BP48">
        <v>0</v>
      </c>
      <c r="BQ48">
        <v>74.900000000000006</v>
      </c>
      <c r="BR48">
        <v>32.1</v>
      </c>
    </row>
    <row r="49" spans="1:70">
      <c r="A49" t="s">
        <v>400</v>
      </c>
      <c r="G49" t="s">
        <v>91</v>
      </c>
      <c r="H49" s="115">
        <v>476.84999999999991</v>
      </c>
      <c r="I49" s="88">
        <v>236.76000000000002</v>
      </c>
      <c r="J49" s="88">
        <v>207.06000000000003</v>
      </c>
      <c r="K49" s="88">
        <v>49.12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50.09</v>
      </c>
      <c r="Y49">
        <v>2.89</v>
      </c>
      <c r="Z49">
        <v>13.2</v>
      </c>
      <c r="AA49">
        <v>7.11</v>
      </c>
      <c r="AB49">
        <v>28.56</v>
      </c>
      <c r="AC49">
        <v>0.96</v>
      </c>
      <c r="AD49">
        <v>28.9</v>
      </c>
      <c r="AE49">
        <v>0</v>
      </c>
      <c r="AF49">
        <v>185.44</v>
      </c>
      <c r="AG49">
        <v>0</v>
      </c>
      <c r="AH49">
        <v>66.23</v>
      </c>
      <c r="AI49">
        <v>0</v>
      </c>
      <c r="AJ49">
        <v>0</v>
      </c>
      <c r="AK49">
        <v>0.96</v>
      </c>
      <c r="AL49">
        <v>0</v>
      </c>
      <c r="AM49">
        <v>14.45</v>
      </c>
      <c r="AN49">
        <v>0</v>
      </c>
      <c r="AO49">
        <v>45.52</v>
      </c>
      <c r="AP49">
        <v>51.2</v>
      </c>
      <c r="AQ49">
        <v>21.74</v>
      </c>
      <c r="AR49">
        <v>0</v>
      </c>
      <c r="AS49">
        <v>190.36</v>
      </c>
      <c r="AT49">
        <v>0</v>
      </c>
      <c r="AU49">
        <v>48.16</v>
      </c>
      <c r="AV49">
        <v>0</v>
      </c>
      <c r="AW49">
        <v>0.96</v>
      </c>
      <c r="AX49">
        <v>0.39</v>
      </c>
      <c r="AY49">
        <v>0.52</v>
      </c>
      <c r="AZ49">
        <v>0.93</v>
      </c>
      <c r="BA49">
        <v>0.95</v>
      </c>
      <c r="BB49">
        <v>1.01</v>
      </c>
      <c r="BC49">
        <v>0.95</v>
      </c>
      <c r="BD49">
        <v>0.61</v>
      </c>
      <c r="BE49">
        <v>0.57999999999999996</v>
      </c>
      <c r="BF49">
        <v>1.35</v>
      </c>
      <c r="BG49">
        <v>0.77</v>
      </c>
      <c r="BH49">
        <v>0.48</v>
      </c>
      <c r="BI49">
        <v>2.89</v>
      </c>
      <c r="BJ49">
        <v>0.67</v>
      </c>
      <c r="BK49">
        <v>0.57999999999999996</v>
      </c>
      <c r="BL49">
        <v>0</v>
      </c>
      <c r="BM49">
        <v>25.95</v>
      </c>
      <c r="BN49">
        <v>67.430000000000007</v>
      </c>
      <c r="BO49">
        <v>0</v>
      </c>
      <c r="BP49">
        <v>0</v>
      </c>
      <c r="BQ49">
        <v>74.900000000000006</v>
      </c>
      <c r="BR49">
        <v>32.1</v>
      </c>
    </row>
    <row r="50" spans="1:70">
      <c r="A50" t="s">
        <v>401</v>
      </c>
      <c r="G50" t="s">
        <v>92</v>
      </c>
      <c r="H50" s="115">
        <v>476.84999999999991</v>
      </c>
      <c r="I50" s="88">
        <v>236.76000000000002</v>
      </c>
      <c r="J50" s="88">
        <v>207.06000000000003</v>
      </c>
      <c r="K50" s="88">
        <v>49.12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50.09</v>
      </c>
      <c r="Y50">
        <v>2.89</v>
      </c>
      <c r="Z50">
        <v>13.2</v>
      </c>
      <c r="AA50">
        <v>7.11</v>
      </c>
      <c r="AB50">
        <v>28.56</v>
      </c>
      <c r="AC50">
        <v>0.96</v>
      </c>
      <c r="AD50">
        <v>28.9</v>
      </c>
      <c r="AE50">
        <v>0</v>
      </c>
      <c r="AF50">
        <v>185.44</v>
      </c>
      <c r="AG50">
        <v>0</v>
      </c>
      <c r="AH50">
        <v>66.23</v>
      </c>
      <c r="AI50">
        <v>0</v>
      </c>
      <c r="AJ50">
        <v>0</v>
      </c>
      <c r="AK50">
        <v>0.96</v>
      </c>
      <c r="AL50">
        <v>0</v>
      </c>
      <c r="AM50">
        <v>14.45</v>
      </c>
      <c r="AN50">
        <v>0</v>
      </c>
      <c r="AO50">
        <v>45.52</v>
      </c>
      <c r="AP50">
        <v>51.2</v>
      </c>
      <c r="AQ50">
        <v>21.74</v>
      </c>
      <c r="AR50">
        <v>0</v>
      </c>
      <c r="AS50">
        <v>190.36</v>
      </c>
      <c r="AT50">
        <v>0</v>
      </c>
      <c r="AU50">
        <v>48.16</v>
      </c>
      <c r="AV50">
        <v>0</v>
      </c>
      <c r="AW50">
        <v>0.96</v>
      </c>
      <c r="AX50">
        <v>0.39</v>
      </c>
      <c r="AY50">
        <v>0.52</v>
      </c>
      <c r="AZ50">
        <v>0.93</v>
      </c>
      <c r="BA50">
        <v>0.95</v>
      </c>
      <c r="BB50">
        <v>1.01</v>
      </c>
      <c r="BC50">
        <v>0.95</v>
      </c>
      <c r="BD50">
        <v>0.61</v>
      </c>
      <c r="BE50">
        <v>0.57999999999999996</v>
      </c>
      <c r="BF50">
        <v>1.35</v>
      </c>
      <c r="BG50">
        <v>0.77</v>
      </c>
      <c r="BH50">
        <v>0.48</v>
      </c>
      <c r="BI50">
        <v>2.89</v>
      </c>
      <c r="BJ50">
        <v>0.67</v>
      </c>
      <c r="BK50">
        <v>0.57999999999999996</v>
      </c>
      <c r="BL50">
        <v>0</v>
      </c>
      <c r="BM50">
        <v>25.95</v>
      </c>
      <c r="BN50">
        <v>67.430000000000007</v>
      </c>
      <c r="BO50">
        <v>0</v>
      </c>
      <c r="BP50">
        <v>0</v>
      </c>
      <c r="BQ50">
        <v>74.900000000000006</v>
      </c>
      <c r="BR50">
        <v>32.1</v>
      </c>
    </row>
    <row r="51" spans="1:70">
      <c r="A51" t="s">
        <v>403</v>
      </c>
      <c r="G51" t="s">
        <v>93</v>
      </c>
      <c r="H51" s="115">
        <v>476.84999999999991</v>
      </c>
      <c r="I51" s="88">
        <v>236.76000000000002</v>
      </c>
      <c r="J51" s="88">
        <v>207.06000000000003</v>
      </c>
      <c r="K51" s="88">
        <v>49.12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50.09</v>
      </c>
      <c r="Y51">
        <v>2.89</v>
      </c>
      <c r="Z51">
        <v>13.2</v>
      </c>
      <c r="AA51">
        <v>7.11</v>
      </c>
      <c r="AB51">
        <v>28.56</v>
      </c>
      <c r="AC51">
        <v>0.96</v>
      </c>
      <c r="AD51">
        <v>28.9</v>
      </c>
      <c r="AE51">
        <v>0</v>
      </c>
      <c r="AF51">
        <v>185.44</v>
      </c>
      <c r="AG51">
        <v>0</v>
      </c>
      <c r="AH51">
        <v>66.23</v>
      </c>
      <c r="AI51">
        <v>0</v>
      </c>
      <c r="AJ51">
        <v>0</v>
      </c>
      <c r="AK51">
        <v>0.96</v>
      </c>
      <c r="AL51">
        <v>0</v>
      </c>
      <c r="AM51">
        <v>14.45</v>
      </c>
      <c r="AN51">
        <v>0</v>
      </c>
      <c r="AO51">
        <v>45.52</v>
      </c>
      <c r="AP51">
        <v>51.2</v>
      </c>
      <c r="AQ51">
        <v>21.74</v>
      </c>
      <c r="AR51">
        <v>0</v>
      </c>
      <c r="AS51">
        <v>190.36</v>
      </c>
      <c r="AT51">
        <v>0</v>
      </c>
      <c r="AU51">
        <v>48.16</v>
      </c>
      <c r="AV51">
        <v>0</v>
      </c>
      <c r="AW51">
        <v>0.96</v>
      </c>
      <c r="AX51">
        <v>0.39</v>
      </c>
      <c r="AY51">
        <v>0.52</v>
      </c>
      <c r="AZ51">
        <v>0.93</v>
      </c>
      <c r="BA51">
        <v>0.95</v>
      </c>
      <c r="BB51">
        <v>1.01</v>
      </c>
      <c r="BC51">
        <v>0.95</v>
      </c>
      <c r="BD51">
        <v>0.61</v>
      </c>
      <c r="BE51">
        <v>0.57999999999999996</v>
      </c>
      <c r="BF51">
        <v>1.35</v>
      </c>
      <c r="BG51">
        <v>0.77</v>
      </c>
      <c r="BH51">
        <v>0.48</v>
      </c>
      <c r="BI51">
        <v>2.89</v>
      </c>
      <c r="BJ51">
        <v>0.67</v>
      </c>
      <c r="BK51">
        <v>0.57999999999999996</v>
      </c>
      <c r="BL51">
        <v>0</v>
      </c>
      <c r="BM51">
        <v>25.95</v>
      </c>
      <c r="BN51">
        <v>67.430000000000007</v>
      </c>
      <c r="BO51">
        <v>0</v>
      </c>
      <c r="BP51">
        <v>0</v>
      </c>
      <c r="BQ51">
        <v>74.900000000000006</v>
      </c>
      <c r="BR51">
        <v>32.1</v>
      </c>
    </row>
    <row r="52" spans="1:70">
      <c r="A52" t="s">
        <v>404</v>
      </c>
      <c r="G52" t="s">
        <v>94</v>
      </c>
      <c r="H52" s="115">
        <v>476.84999999999991</v>
      </c>
      <c r="I52" s="88">
        <v>236.76000000000002</v>
      </c>
      <c r="J52" s="88">
        <v>207.06000000000003</v>
      </c>
      <c r="K52" s="88">
        <v>49.12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50.09</v>
      </c>
      <c r="Y52">
        <v>2.89</v>
      </c>
      <c r="Z52">
        <v>13.2</v>
      </c>
      <c r="AA52">
        <v>7.11</v>
      </c>
      <c r="AB52">
        <v>28.56</v>
      </c>
      <c r="AC52">
        <v>0.96</v>
      </c>
      <c r="AD52">
        <v>28.9</v>
      </c>
      <c r="AE52">
        <v>0</v>
      </c>
      <c r="AF52">
        <v>185.44</v>
      </c>
      <c r="AG52">
        <v>0</v>
      </c>
      <c r="AH52">
        <v>66.23</v>
      </c>
      <c r="AI52">
        <v>0</v>
      </c>
      <c r="AJ52">
        <v>0</v>
      </c>
      <c r="AK52">
        <v>0.96</v>
      </c>
      <c r="AL52">
        <v>0</v>
      </c>
      <c r="AM52">
        <v>14.45</v>
      </c>
      <c r="AN52">
        <v>0</v>
      </c>
      <c r="AO52">
        <v>45.52</v>
      </c>
      <c r="AP52">
        <v>51.2</v>
      </c>
      <c r="AQ52">
        <v>21.74</v>
      </c>
      <c r="AR52">
        <v>0</v>
      </c>
      <c r="AS52">
        <v>190.36</v>
      </c>
      <c r="AT52">
        <v>0</v>
      </c>
      <c r="AU52">
        <v>48.16</v>
      </c>
      <c r="AV52">
        <v>0</v>
      </c>
      <c r="AW52">
        <v>0.96</v>
      </c>
      <c r="AX52">
        <v>0.39</v>
      </c>
      <c r="AY52">
        <v>0.52</v>
      </c>
      <c r="AZ52">
        <v>0.93</v>
      </c>
      <c r="BA52">
        <v>0.95</v>
      </c>
      <c r="BB52">
        <v>1.01</v>
      </c>
      <c r="BC52">
        <v>0.95</v>
      </c>
      <c r="BD52">
        <v>0.61</v>
      </c>
      <c r="BE52">
        <v>0.57999999999999996</v>
      </c>
      <c r="BF52">
        <v>1.35</v>
      </c>
      <c r="BG52">
        <v>0.77</v>
      </c>
      <c r="BH52">
        <v>0.48</v>
      </c>
      <c r="BI52">
        <v>2.89</v>
      </c>
      <c r="BJ52">
        <v>0.67</v>
      </c>
      <c r="BK52">
        <v>0.57999999999999996</v>
      </c>
      <c r="BL52">
        <v>0</v>
      </c>
      <c r="BM52">
        <v>25.95</v>
      </c>
      <c r="BN52">
        <v>67.430000000000007</v>
      </c>
      <c r="BO52">
        <v>0</v>
      </c>
      <c r="BP52">
        <v>0</v>
      </c>
      <c r="BQ52">
        <v>74.900000000000006</v>
      </c>
      <c r="BR52">
        <v>32.1</v>
      </c>
    </row>
    <row r="53" spans="1:70">
      <c r="A53" t="s">
        <v>527</v>
      </c>
      <c r="G53" t="s">
        <v>95</v>
      </c>
      <c r="H53" s="115">
        <v>476.84999999999991</v>
      </c>
      <c r="I53" s="88">
        <v>236.76000000000002</v>
      </c>
      <c r="J53" s="88">
        <v>207.06000000000003</v>
      </c>
      <c r="K53" s="88">
        <v>49.12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50.09</v>
      </c>
      <c r="Y53">
        <v>2.89</v>
      </c>
      <c r="Z53">
        <v>13.2</v>
      </c>
      <c r="AA53">
        <v>7.11</v>
      </c>
      <c r="AB53">
        <v>28.56</v>
      </c>
      <c r="AC53">
        <v>0.96</v>
      </c>
      <c r="AD53">
        <v>28.9</v>
      </c>
      <c r="AE53">
        <v>0</v>
      </c>
      <c r="AF53">
        <v>185.44</v>
      </c>
      <c r="AG53">
        <v>0</v>
      </c>
      <c r="AH53">
        <v>66.23</v>
      </c>
      <c r="AI53">
        <v>0</v>
      </c>
      <c r="AJ53">
        <v>0</v>
      </c>
      <c r="AK53">
        <v>0.96</v>
      </c>
      <c r="AL53">
        <v>0</v>
      </c>
      <c r="AM53">
        <v>14.45</v>
      </c>
      <c r="AN53">
        <v>0</v>
      </c>
      <c r="AO53">
        <v>45.52</v>
      </c>
      <c r="AP53">
        <v>51.2</v>
      </c>
      <c r="AQ53">
        <v>21.74</v>
      </c>
      <c r="AR53">
        <v>0</v>
      </c>
      <c r="AS53">
        <v>190.36</v>
      </c>
      <c r="AT53">
        <v>0</v>
      </c>
      <c r="AU53">
        <v>48.16</v>
      </c>
      <c r="AV53">
        <v>0</v>
      </c>
      <c r="AW53">
        <v>0.96</v>
      </c>
      <c r="AX53">
        <v>0.39</v>
      </c>
      <c r="AY53">
        <v>0.52</v>
      </c>
      <c r="AZ53">
        <v>0.93</v>
      </c>
      <c r="BA53">
        <v>0.95</v>
      </c>
      <c r="BB53">
        <v>1.01</v>
      </c>
      <c r="BC53">
        <v>0.95</v>
      </c>
      <c r="BD53">
        <v>0.61</v>
      </c>
      <c r="BE53">
        <v>0.57999999999999996</v>
      </c>
      <c r="BF53">
        <v>1.35</v>
      </c>
      <c r="BG53">
        <v>0.77</v>
      </c>
      <c r="BH53">
        <v>0.48</v>
      </c>
      <c r="BI53">
        <v>2.89</v>
      </c>
      <c r="BJ53">
        <v>0.67</v>
      </c>
      <c r="BK53">
        <v>0.57999999999999996</v>
      </c>
      <c r="BL53">
        <v>0</v>
      </c>
      <c r="BM53">
        <v>25.95</v>
      </c>
      <c r="BN53">
        <v>67.430000000000007</v>
      </c>
      <c r="BO53">
        <v>0</v>
      </c>
      <c r="BP53">
        <v>0</v>
      </c>
      <c r="BQ53">
        <v>74.900000000000006</v>
      </c>
      <c r="BR53">
        <v>32.1</v>
      </c>
    </row>
    <row r="54" spans="1:70">
      <c r="A54" t="s">
        <v>526</v>
      </c>
      <c r="G54" t="s">
        <v>96</v>
      </c>
      <c r="H54" s="115">
        <v>476.84999999999991</v>
      </c>
      <c r="I54" s="88">
        <v>236.76000000000002</v>
      </c>
      <c r="J54" s="88">
        <v>207.06000000000003</v>
      </c>
      <c r="K54" s="88">
        <v>49.12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50.09</v>
      </c>
      <c r="Y54">
        <v>2.89</v>
      </c>
      <c r="Z54">
        <v>13.2</v>
      </c>
      <c r="AA54">
        <v>7.11</v>
      </c>
      <c r="AB54">
        <v>28.56</v>
      </c>
      <c r="AC54">
        <v>0.96</v>
      </c>
      <c r="AD54">
        <v>28.9</v>
      </c>
      <c r="AE54">
        <v>0</v>
      </c>
      <c r="AF54">
        <v>185.44</v>
      </c>
      <c r="AG54">
        <v>0</v>
      </c>
      <c r="AH54">
        <v>66.23</v>
      </c>
      <c r="AI54">
        <v>0</v>
      </c>
      <c r="AJ54">
        <v>0</v>
      </c>
      <c r="AK54">
        <v>0.96</v>
      </c>
      <c r="AL54">
        <v>0</v>
      </c>
      <c r="AM54">
        <v>14.45</v>
      </c>
      <c r="AN54">
        <v>0</v>
      </c>
      <c r="AO54">
        <v>45.52</v>
      </c>
      <c r="AP54">
        <v>51.2</v>
      </c>
      <c r="AQ54">
        <v>21.74</v>
      </c>
      <c r="AR54">
        <v>0</v>
      </c>
      <c r="AS54">
        <v>190.36</v>
      </c>
      <c r="AT54">
        <v>0</v>
      </c>
      <c r="AU54">
        <v>48.16</v>
      </c>
      <c r="AV54">
        <v>0</v>
      </c>
      <c r="AW54">
        <v>0.96</v>
      </c>
      <c r="AX54">
        <v>0.39</v>
      </c>
      <c r="AY54">
        <v>0.52</v>
      </c>
      <c r="AZ54">
        <v>0.93</v>
      </c>
      <c r="BA54">
        <v>0.95</v>
      </c>
      <c r="BB54">
        <v>1.01</v>
      </c>
      <c r="BC54">
        <v>0.95</v>
      </c>
      <c r="BD54">
        <v>0.61</v>
      </c>
      <c r="BE54">
        <v>0.57999999999999996</v>
      </c>
      <c r="BF54">
        <v>1.35</v>
      </c>
      <c r="BG54">
        <v>0.77</v>
      </c>
      <c r="BH54">
        <v>0.48</v>
      </c>
      <c r="BI54">
        <v>2.89</v>
      </c>
      <c r="BJ54">
        <v>0.67</v>
      </c>
      <c r="BK54">
        <v>0.57999999999999996</v>
      </c>
      <c r="BL54">
        <v>0</v>
      </c>
      <c r="BM54">
        <v>25.95</v>
      </c>
      <c r="BN54">
        <v>67.430000000000007</v>
      </c>
      <c r="BO54">
        <v>0</v>
      </c>
      <c r="BP54">
        <v>0</v>
      </c>
      <c r="BQ54">
        <v>74.900000000000006</v>
      </c>
      <c r="BR54">
        <v>32.1</v>
      </c>
    </row>
    <row r="55" spans="1:70">
      <c r="G55" t="s">
        <v>97</v>
      </c>
      <c r="H55" s="115">
        <v>476.84999999999991</v>
      </c>
      <c r="I55" s="88">
        <v>236.76000000000002</v>
      </c>
      <c r="J55" s="88">
        <v>207.06000000000003</v>
      </c>
      <c r="K55" s="88">
        <v>49.12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50.09</v>
      </c>
      <c r="Y55">
        <v>2.89</v>
      </c>
      <c r="Z55">
        <v>13.2</v>
      </c>
      <c r="AA55">
        <v>7.11</v>
      </c>
      <c r="AB55">
        <v>28.56</v>
      </c>
      <c r="AC55">
        <v>0.96</v>
      </c>
      <c r="AD55">
        <v>28.9</v>
      </c>
      <c r="AE55">
        <v>0</v>
      </c>
      <c r="AF55">
        <v>185.44</v>
      </c>
      <c r="AG55">
        <v>0</v>
      </c>
      <c r="AH55">
        <v>66.23</v>
      </c>
      <c r="AI55">
        <v>0</v>
      </c>
      <c r="AJ55">
        <v>0</v>
      </c>
      <c r="AK55">
        <v>0.96</v>
      </c>
      <c r="AL55">
        <v>0</v>
      </c>
      <c r="AM55">
        <v>14.45</v>
      </c>
      <c r="AN55">
        <v>0</v>
      </c>
      <c r="AO55">
        <v>45.52</v>
      </c>
      <c r="AP55">
        <v>51.2</v>
      </c>
      <c r="AQ55">
        <v>21.74</v>
      </c>
      <c r="AR55">
        <v>0</v>
      </c>
      <c r="AS55">
        <v>190.36</v>
      </c>
      <c r="AT55">
        <v>0</v>
      </c>
      <c r="AU55">
        <v>48.16</v>
      </c>
      <c r="AV55">
        <v>0</v>
      </c>
      <c r="AW55">
        <v>0.96</v>
      </c>
      <c r="AX55">
        <v>0.39</v>
      </c>
      <c r="AY55">
        <v>0.52</v>
      </c>
      <c r="AZ55">
        <v>0.93</v>
      </c>
      <c r="BA55">
        <v>0.95</v>
      </c>
      <c r="BB55">
        <v>1.01</v>
      </c>
      <c r="BC55">
        <v>0.95</v>
      </c>
      <c r="BD55">
        <v>0.61</v>
      </c>
      <c r="BE55">
        <v>0.57999999999999996</v>
      </c>
      <c r="BF55">
        <v>1.35</v>
      </c>
      <c r="BG55">
        <v>0.77</v>
      </c>
      <c r="BH55">
        <v>0.48</v>
      </c>
      <c r="BI55">
        <v>2.89</v>
      </c>
      <c r="BJ55">
        <v>0.67</v>
      </c>
      <c r="BK55">
        <v>0.57999999999999996</v>
      </c>
      <c r="BL55">
        <v>0</v>
      </c>
      <c r="BM55">
        <v>25.95</v>
      </c>
      <c r="BN55">
        <v>67.430000000000007</v>
      </c>
      <c r="BO55">
        <v>0</v>
      </c>
      <c r="BP55">
        <v>0</v>
      </c>
      <c r="BQ55">
        <v>74.900000000000006</v>
      </c>
      <c r="BR55">
        <v>32.1</v>
      </c>
    </row>
    <row r="56" spans="1:70">
      <c r="G56" t="s">
        <v>98</v>
      </c>
      <c r="H56" s="115">
        <v>476.84999999999991</v>
      </c>
      <c r="I56" s="88">
        <v>236.76000000000002</v>
      </c>
      <c r="J56" s="88">
        <v>207.06000000000003</v>
      </c>
      <c r="K56" s="88">
        <v>49.12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50.09</v>
      </c>
      <c r="Y56">
        <v>2.89</v>
      </c>
      <c r="Z56">
        <v>13.2</v>
      </c>
      <c r="AA56">
        <v>7.11</v>
      </c>
      <c r="AB56">
        <v>28.56</v>
      </c>
      <c r="AC56">
        <v>0.96</v>
      </c>
      <c r="AD56">
        <v>28.9</v>
      </c>
      <c r="AE56">
        <v>0</v>
      </c>
      <c r="AF56">
        <v>185.44</v>
      </c>
      <c r="AG56">
        <v>0</v>
      </c>
      <c r="AH56">
        <v>66.23</v>
      </c>
      <c r="AI56">
        <v>0</v>
      </c>
      <c r="AJ56">
        <v>0</v>
      </c>
      <c r="AK56">
        <v>0.96</v>
      </c>
      <c r="AL56">
        <v>0</v>
      </c>
      <c r="AM56">
        <v>14.45</v>
      </c>
      <c r="AN56">
        <v>0</v>
      </c>
      <c r="AO56">
        <v>45.52</v>
      </c>
      <c r="AP56">
        <v>51.2</v>
      </c>
      <c r="AQ56">
        <v>21.74</v>
      </c>
      <c r="AR56">
        <v>0</v>
      </c>
      <c r="AS56">
        <v>190.36</v>
      </c>
      <c r="AT56">
        <v>0</v>
      </c>
      <c r="AU56">
        <v>48.16</v>
      </c>
      <c r="AV56">
        <v>0</v>
      </c>
      <c r="AW56">
        <v>0.96</v>
      </c>
      <c r="AX56">
        <v>0.39</v>
      </c>
      <c r="AY56">
        <v>0.52</v>
      </c>
      <c r="AZ56">
        <v>0.93</v>
      </c>
      <c r="BA56">
        <v>0.95</v>
      </c>
      <c r="BB56">
        <v>1.01</v>
      </c>
      <c r="BC56">
        <v>0.95</v>
      </c>
      <c r="BD56">
        <v>0.61</v>
      </c>
      <c r="BE56">
        <v>0.57999999999999996</v>
      </c>
      <c r="BF56">
        <v>1.35</v>
      </c>
      <c r="BG56">
        <v>0.77</v>
      </c>
      <c r="BH56">
        <v>0.48</v>
      </c>
      <c r="BI56">
        <v>2.89</v>
      </c>
      <c r="BJ56">
        <v>0.67</v>
      </c>
      <c r="BK56">
        <v>0.57999999999999996</v>
      </c>
      <c r="BL56">
        <v>0</v>
      </c>
      <c r="BM56">
        <v>25.95</v>
      </c>
      <c r="BN56">
        <v>67.430000000000007</v>
      </c>
      <c r="BO56">
        <v>0</v>
      </c>
      <c r="BP56">
        <v>0</v>
      </c>
      <c r="BQ56">
        <v>74.900000000000006</v>
      </c>
      <c r="BR56">
        <v>32.1</v>
      </c>
    </row>
    <row r="57" spans="1:70">
      <c r="G57" t="s">
        <v>99</v>
      </c>
      <c r="H57" s="115">
        <v>486.4799999999999</v>
      </c>
      <c r="I57" s="88">
        <v>236.76000000000002</v>
      </c>
      <c r="J57" s="88">
        <v>207.06000000000003</v>
      </c>
      <c r="K57" s="88">
        <v>49.12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9.6300000000000008</v>
      </c>
      <c r="X57">
        <v>50.09</v>
      </c>
      <c r="Y57">
        <v>2.89</v>
      </c>
      <c r="Z57">
        <v>13.2</v>
      </c>
      <c r="AA57">
        <v>7.11</v>
      </c>
      <c r="AB57">
        <v>28.56</v>
      </c>
      <c r="AC57">
        <v>0.96</v>
      </c>
      <c r="AD57">
        <v>28.9</v>
      </c>
      <c r="AE57">
        <v>0</v>
      </c>
      <c r="AF57">
        <v>185.44</v>
      </c>
      <c r="AG57">
        <v>0</v>
      </c>
      <c r="AH57">
        <v>66.23</v>
      </c>
      <c r="AI57">
        <v>0</v>
      </c>
      <c r="AJ57">
        <v>0</v>
      </c>
      <c r="AK57">
        <v>0.96</v>
      </c>
      <c r="AL57">
        <v>0</v>
      </c>
      <c r="AM57">
        <v>14.45</v>
      </c>
      <c r="AN57">
        <v>0</v>
      </c>
      <c r="AO57">
        <v>45.52</v>
      </c>
      <c r="AP57">
        <v>51.2</v>
      </c>
      <c r="AQ57">
        <v>21.74</v>
      </c>
      <c r="AR57">
        <v>0</v>
      </c>
      <c r="AS57">
        <v>190.36</v>
      </c>
      <c r="AT57">
        <v>0</v>
      </c>
      <c r="AU57">
        <v>48.16</v>
      </c>
      <c r="AV57">
        <v>0</v>
      </c>
      <c r="AW57">
        <v>0.96</v>
      </c>
      <c r="AX57">
        <v>0.39</v>
      </c>
      <c r="AY57">
        <v>0.52</v>
      </c>
      <c r="AZ57">
        <v>0.93</v>
      </c>
      <c r="BA57">
        <v>0.95</v>
      </c>
      <c r="BB57">
        <v>1.01</v>
      </c>
      <c r="BC57">
        <v>0.95</v>
      </c>
      <c r="BD57">
        <v>0.61</v>
      </c>
      <c r="BE57">
        <v>0.57999999999999996</v>
      </c>
      <c r="BF57">
        <v>1.35</v>
      </c>
      <c r="BG57">
        <v>0.77</v>
      </c>
      <c r="BH57">
        <v>0.48</v>
      </c>
      <c r="BI57">
        <v>2.89</v>
      </c>
      <c r="BJ57">
        <v>0.67</v>
      </c>
      <c r="BK57">
        <v>0.57999999999999996</v>
      </c>
      <c r="BL57">
        <v>0</v>
      </c>
      <c r="BM57">
        <v>25.95</v>
      </c>
      <c r="BN57">
        <v>67.430000000000007</v>
      </c>
      <c r="BO57">
        <v>0</v>
      </c>
      <c r="BP57">
        <v>0</v>
      </c>
      <c r="BQ57">
        <v>74.900000000000006</v>
      </c>
      <c r="BR57">
        <v>32.1</v>
      </c>
    </row>
    <row r="58" spans="1:70">
      <c r="G58" t="s">
        <v>100</v>
      </c>
      <c r="H58" s="115">
        <v>486.4799999999999</v>
      </c>
      <c r="I58" s="88">
        <v>236.76000000000002</v>
      </c>
      <c r="J58" s="88">
        <v>207.06000000000003</v>
      </c>
      <c r="K58" s="88">
        <v>49.12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9.6300000000000008</v>
      </c>
      <c r="X58">
        <v>50.09</v>
      </c>
      <c r="Y58">
        <v>2.89</v>
      </c>
      <c r="Z58">
        <v>13.2</v>
      </c>
      <c r="AA58">
        <v>7.11</v>
      </c>
      <c r="AB58">
        <v>28.56</v>
      </c>
      <c r="AC58">
        <v>0.96</v>
      </c>
      <c r="AD58">
        <v>28.9</v>
      </c>
      <c r="AE58">
        <v>0</v>
      </c>
      <c r="AF58">
        <v>185.44</v>
      </c>
      <c r="AG58">
        <v>0</v>
      </c>
      <c r="AH58">
        <v>66.23</v>
      </c>
      <c r="AI58">
        <v>0</v>
      </c>
      <c r="AJ58">
        <v>0</v>
      </c>
      <c r="AK58">
        <v>0.96</v>
      </c>
      <c r="AL58">
        <v>0</v>
      </c>
      <c r="AM58">
        <v>14.45</v>
      </c>
      <c r="AN58">
        <v>0</v>
      </c>
      <c r="AO58">
        <v>45.52</v>
      </c>
      <c r="AP58">
        <v>51.2</v>
      </c>
      <c r="AQ58">
        <v>21.74</v>
      </c>
      <c r="AR58">
        <v>0</v>
      </c>
      <c r="AS58">
        <v>190.36</v>
      </c>
      <c r="AT58">
        <v>0</v>
      </c>
      <c r="AU58">
        <v>48.16</v>
      </c>
      <c r="AV58">
        <v>0</v>
      </c>
      <c r="AW58">
        <v>0.96</v>
      </c>
      <c r="AX58">
        <v>0.39</v>
      </c>
      <c r="AY58">
        <v>0.52</v>
      </c>
      <c r="AZ58">
        <v>0.93</v>
      </c>
      <c r="BA58">
        <v>0.95</v>
      </c>
      <c r="BB58">
        <v>1.01</v>
      </c>
      <c r="BC58">
        <v>0.95</v>
      </c>
      <c r="BD58">
        <v>0.61</v>
      </c>
      <c r="BE58">
        <v>0.57999999999999996</v>
      </c>
      <c r="BF58">
        <v>1.35</v>
      </c>
      <c r="BG58">
        <v>0.77</v>
      </c>
      <c r="BH58">
        <v>0.48</v>
      </c>
      <c r="BI58">
        <v>2.89</v>
      </c>
      <c r="BJ58">
        <v>0.67</v>
      </c>
      <c r="BK58">
        <v>0.57999999999999996</v>
      </c>
      <c r="BL58">
        <v>0</v>
      </c>
      <c r="BM58">
        <v>25.95</v>
      </c>
      <c r="BN58">
        <v>67.430000000000007</v>
      </c>
      <c r="BO58">
        <v>0</v>
      </c>
      <c r="BP58">
        <v>0</v>
      </c>
      <c r="BQ58">
        <v>74.900000000000006</v>
      </c>
      <c r="BR58">
        <v>32.1</v>
      </c>
    </row>
    <row r="59" spans="1:70">
      <c r="G59" t="s">
        <v>101</v>
      </c>
      <c r="H59" s="115">
        <v>486.4799999999999</v>
      </c>
      <c r="I59" s="88">
        <v>236.76000000000002</v>
      </c>
      <c r="J59" s="88">
        <v>207.06000000000003</v>
      </c>
      <c r="K59" s="88">
        <v>49.12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9.6300000000000008</v>
      </c>
      <c r="X59">
        <v>50.09</v>
      </c>
      <c r="Y59">
        <v>2.89</v>
      </c>
      <c r="Z59">
        <v>13.2</v>
      </c>
      <c r="AA59">
        <v>7.11</v>
      </c>
      <c r="AB59">
        <v>28.56</v>
      </c>
      <c r="AC59">
        <v>0.96</v>
      </c>
      <c r="AD59">
        <v>28.9</v>
      </c>
      <c r="AE59">
        <v>0</v>
      </c>
      <c r="AF59">
        <v>185.44</v>
      </c>
      <c r="AG59">
        <v>0</v>
      </c>
      <c r="AH59">
        <v>66.23</v>
      </c>
      <c r="AI59">
        <v>0</v>
      </c>
      <c r="AJ59">
        <v>0</v>
      </c>
      <c r="AK59">
        <v>0.96</v>
      </c>
      <c r="AL59">
        <v>0</v>
      </c>
      <c r="AM59">
        <v>14.45</v>
      </c>
      <c r="AN59">
        <v>0</v>
      </c>
      <c r="AO59">
        <v>45.52</v>
      </c>
      <c r="AP59">
        <v>51.2</v>
      </c>
      <c r="AQ59">
        <v>21.74</v>
      </c>
      <c r="AR59">
        <v>0</v>
      </c>
      <c r="AS59">
        <v>190.36</v>
      </c>
      <c r="AT59">
        <v>0</v>
      </c>
      <c r="AU59">
        <v>48.16</v>
      </c>
      <c r="AV59">
        <v>0</v>
      </c>
      <c r="AW59">
        <v>0.96</v>
      </c>
      <c r="AX59">
        <v>0.39</v>
      </c>
      <c r="AY59">
        <v>0.52</v>
      </c>
      <c r="AZ59">
        <v>0.93</v>
      </c>
      <c r="BA59">
        <v>0.95</v>
      </c>
      <c r="BB59">
        <v>1.01</v>
      </c>
      <c r="BC59">
        <v>0.95</v>
      </c>
      <c r="BD59">
        <v>0.61</v>
      </c>
      <c r="BE59">
        <v>0.57999999999999996</v>
      </c>
      <c r="BF59">
        <v>1.35</v>
      </c>
      <c r="BG59">
        <v>0.77</v>
      </c>
      <c r="BH59">
        <v>0.48</v>
      </c>
      <c r="BI59">
        <v>2.89</v>
      </c>
      <c r="BJ59">
        <v>0.67</v>
      </c>
      <c r="BK59">
        <v>0.57999999999999996</v>
      </c>
      <c r="BL59">
        <v>0</v>
      </c>
      <c r="BM59">
        <v>25.95</v>
      </c>
      <c r="BN59">
        <v>67.430000000000007</v>
      </c>
      <c r="BO59">
        <v>0</v>
      </c>
      <c r="BP59">
        <v>0</v>
      </c>
      <c r="BQ59">
        <v>74.900000000000006</v>
      </c>
      <c r="BR59">
        <v>32.1</v>
      </c>
    </row>
    <row r="60" spans="1:70">
      <c r="G60" t="s">
        <v>102</v>
      </c>
      <c r="H60" s="115">
        <v>483.18999999999988</v>
      </c>
      <c r="I60" s="88">
        <v>235.35000000000002</v>
      </c>
      <c r="J60" s="88">
        <v>207.06000000000003</v>
      </c>
      <c r="K60" s="88">
        <v>49.12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9.6300000000000008</v>
      </c>
      <c r="X60">
        <v>50.09</v>
      </c>
      <c r="Y60">
        <v>2.89</v>
      </c>
      <c r="Z60">
        <v>13.2</v>
      </c>
      <c r="AA60">
        <v>7.11</v>
      </c>
      <c r="AB60">
        <v>28.56</v>
      </c>
      <c r="AC60">
        <v>0.96</v>
      </c>
      <c r="AD60">
        <v>28.9</v>
      </c>
      <c r="AE60">
        <v>0</v>
      </c>
      <c r="AF60">
        <v>185.44</v>
      </c>
      <c r="AG60">
        <v>0</v>
      </c>
      <c r="AH60">
        <v>66.23</v>
      </c>
      <c r="AI60">
        <v>0</v>
      </c>
      <c r="AJ60">
        <v>0</v>
      </c>
      <c r="AK60">
        <v>0.96</v>
      </c>
      <c r="AL60">
        <v>0</v>
      </c>
      <c r="AM60">
        <v>14.45</v>
      </c>
      <c r="AN60">
        <v>0</v>
      </c>
      <c r="AO60">
        <v>45.52</v>
      </c>
      <c r="AP60">
        <v>51.2</v>
      </c>
      <c r="AQ60">
        <v>21.74</v>
      </c>
      <c r="AR60">
        <v>0</v>
      </c>
      <c r="AS60">
        <v>190.36</v>
      </c>
      <c r="AT60">
        <v>0</v>
      </c>
      <c r="AU60">
        <v>48.16</v>
      </c>
      <c r="AV60">
        <v>0</v>
      </c>
      <c r="AW60">
        <v>0.96</v>
      </c>
      <c r="AX60">
        <v>0.39</v>
      </c>
      <c r="AY60">
        <v>0.52</v>
      </c>
      <c r="AZ60">
        <v>0.93</v>
      </c>
      <c r="BA60">
        <v>0.95</v>
      </c>
      <c r="BB60">
        <v>1.01</v>
      </c>
      <c r="BC60">
        <v>0.95</v>
      </c>
      <c r="BD60">
        <v>0.61</v>
      </c>
      <c r="BE60">
        <v>0.57999999999999996</v>
      </c>
      <c r="BF60">
        <v>1.35</v>
      </c>
      <c r="BG60">
        <v>0.77</v>
      </c>
      <c r="BH60">
        <v>0.48</v>
      </c>
      <c r="BI60">
        <v>2.89</v>
      </c>
      <c r="BJ60">
        <v>0.67</v>
      </c>
      <c r="BK60">
        <v>0.57999999999999996</v>
      </c>
      <c r="BL60">
        <v>0</v>
      </c>
      <c r="BM60">
        <v>25.95</v>
      </c>
      <c r="BN60">
        <v>67.430000000000007</v>
      </c>
      <c r="BO60">
        <v>0</v>
      </c>
      <c r="BP60">
        <v>0</v>
      </c>
      <c r="BQ60">
        <v>71.61</v>
      </c>
      <c r="BR60">
        <v>30.69</v>
      </c>
    </row>
    <row r="61" spans="1:70">
      <c r="G61" t="s">
        <v>103</v>
      </c>
      <c r="H61" s="115">
        <v>479.4799999999999</v>
      </c>
      <c r="I61" s="88">
        <v>236.65</v>
      </c>
      <c r="J61" s="88">
        <v>207.06000000000003</v>
      </c>
      <c r="K61" s="88">
        <v>49.12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9.6300000000000008</v>
      </c>
      <c r="X61">
        <v>52.98</v>
      </c>
      <c r="Y61">
        <v>2.89</v>
      </c>
      <c r="Z61">
        <v>13.2</v>
      </c>
      <c r="AA61">
        <v>7.11</v>
      </c>
      <c r="AB61">
        <v>28.56</v>
      </c>
      <c r="AC61">
        <v>0.96</v>
      </c>
      <c r="AD61">
        <v>28.9</v>
      </c>
      <c r="AE61">
        <v>0</v>
      </c>
      <c r="AF61">
        <v>185.44</v>
      </c>
      <c r="AG61">
        <v>0</v>
      </c>
      <c r="AH61">
        <v>66.23</v>
      </c>
      <c r="AI61">
        <v>0</v>
      </c>
      <c r="AJ61">
        <v>0</v>
      </c>
      <c r="AK61">
        <v>0.96</v>
      </c>
      <c r="AL61">
        <v>0</v>
      </c>
      <c r="AM61">
        <v>14.45</v>
      </c>
      <c r="AN61">
        <v>0</v>
      </c>
      <c r="AO61">
        <v>45.52</v>
      </c>
      <c r="AP61">
        <v>51.2</v>
      </c>
      <c r="AQ61">
        <v>21.74</v>
      </c>
      <c r="AR61">
        <v>0</v>
      </c>
      <c r="AS61">
        <v>190.36</v>
      </c>
      <c r="AT61">
        <v>0</v>
      </c>
      <c r="AU61">
        <v>48.16</v>
      </c>
      <c r="AV61">
        <v>0</v>
      </c>
      <c r="AW61">
        <v>0.96</v>
      </c>
      <c r="AX61">
        <v>0.39</v>
      </c>
      <c r="AY61">
        <v>0.52</v>
      </c>
      <c r="AZ61">
        <v>0.93</v>
      </c>
      <c r="BA61">
        <v>0.95</v>
      </c>
      <c r="BB61">
        <v>1.01</v>
      </c>
      <c r="BC61">
        <v>0.95</v>
      </c>
      <c r="BD61">
        <v>0.61</v>
      </c>
      <c r="BE61">
        <v>0.57999999999999996</v>
      </c>
      <c r="BF61">
        <v>1.35</v>
      </c>
      <c r="BG61">
        <v>0.77</v>
      </c>
      <c r="BH61">
        <v>0.48</v>
      </c>
      <c r="BI61">
        <v>2.89</v>
      </c>
      <c r="BJ61">
        <v>0.67</v>
      </c>
      <c r="BK61">
        <v>0.57999999999999996</v>
      </c>
      <c r="BL61">
        <v>0</v>
      </c>
      <c r="BM61">
        <v>25.95</v>
      </c>
      <c r="BN61">
        <v>67.430000000000007</v>
      </c>
      <c r="BO61">
        <v>0</v>
      </c>
      <c r="BP61">
        <v>0</v>
      </c>
      <c r="BQ61">
        <v>67.900000000000006</v>
      </c>
      <c r="BR61">
        <v>29.1</v>
      </c>
    </row>
    <row r="62" spans="1:70">
      <c r="G62" t="s">
        <v>104</v>
      </c>
      <c r="H62" s="115">
        <v>475.57999999999987</v>
      </c>
      <c r="I62" s="88">
        <v>263.88</v>
      </c>
      <c r="J62" s="88">
        <v>207.06000000000003</v>
      </c>
      <c r="K62" s="88">
        <v>49.12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9.6300000000000008</v>
      </c>
      <c r="X62">
        <v>81.88</v>
      </c>
      <c r="Y62">
        <v>2.89</v>
      </c>
      <c r="Z62">
        <v>13.2</v>
      </c>
      <c r="AA62">
        <v>7.11</v>
      </c>
      <c r="AB62">
        <v>28.56</v>
      </c>
      <c r="AC62">
        <v>0.96</v>
      </c>
      <c r="AD62">
        <v>28.9</v>
      </c>
      <c r="AE62">
        <v>0</v>
      </c>
      <c r="AF62">
        <v>185.44</v>
      </c>
      <c r="AG62">
        <v>0</v>
      </c>
      <c r="AH62">
        <v>66.23</v>
      </c>
      <c r="AI62">
        <v>0</v>
      </c>
      <c r="AJ62">
        <v>0</v>
      </c>
      <c r="AK62">
        <v>0.96</v>
      </c>
      <c r="AL62">
        <v>0</v>
      </c>
      <c r="AM62">
        <v>14.45</v>
      </c>
      <c r="AN62">
        <v>0</v>
      </c>
      <c r="AO62">
        <v>45.52</v>
      </c>
      <c r="AP62">
        <v>51.2</v>
      </c>
      <c r="AQ62">
        <v>21.74</v>
      </c>
      <c r="AR62">
        <v>0</v>
      </c>
      <c r="AS62">
        <v>190.36</v>
      </c>
      <c r="AT62">
        <v>0</v>
      </c>
      <c r="AU62">
        <v>48.16</v>
      </c>
      <c r="AV62">
        <v>0</v>
      </c>
      <c r="AW62">
        <v>0.96</v>
      </c>
      <c r="AX62">
        <v>0.39</v>
      </c>
      <c r="AY62">
        <v>0.52</v>
      </c>
      <c r="AZ62">
        <v>0.93</v>
      </c>
      <c r="BA62">
        <v>0.95</v>
      </c>
      <c r="BB62">
        <v>1.01</v>
      </c>
      <c r="BC62">
        <v>0.95</v>
      </c>
      <c r="BD62">
        <v>0.61</v>
      </c>
      <c r="BE62">
        <v>0.57999999999999996</v>
      </c>
      <c r="BF62">
        <v>1.35</v>
      </c>
      <c r="BG62">
        <v>0.77</v>
      </c>
      <c r="BH62">
        <v>0.48</v>
      </c>
      <c r="BI62">
        <v>2.89</v>
      </c>
      <c r="BJ62">
        <v>0.67</v>
      </c>
      <c r="BK62">
        <v>0.57999999999999996</v>
      </c>
      <c r="BL62">
        <v>0</v>
      </c>
      <c r="BM62">
        <v>25.95</v>
      </c>
      <c r="BN62">
        <v>67.430000000000007</v>
      </c>
      <c r="BO62">
        <v>0</v>
      </c>
      <c r="BP62">
        <v>0</v>
      </c>
      <c r="BQ62">
        <v>64</v>
      </c>
      <c r="BR62">
        <v>27.43</v>
      </c>
    </row>
    <row r="63" spans="1:70">
      <c r="G63" t="s">
        <v>105</v>
      </c>
      <c r="H63" s="115">
        <v>501.77999999999992</v>
      </c>
      <c r="I63" s="88">
        <v>276.33999999999997</v>
      </c>
      <c r="J63" s="88">
        <v>207.06000000000003</v>
      </c>
      <c r="K63" s="88">
        <v>49.12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40.46</v>
      </c>
      <c r="X63">
        <v>96.33</v>
      </c>
      <c r="Y63">
        <v>2.89</v>
      </c>
      <c r="Z63">
        <v>13.2</v>
      </c>
      <c r="AA63">
        <v>7.11</v>
      </c>
      <c r="AB63">
        <v>28.56</v>
      </c>
      <c r="AC63">
        <v>0.96</v>
      </c>
      <c r="AD63">
        <v>28.9</v>
      </c>
      <c r="AE63">
        <v>0</v>
      </c>
      <c r="AF63">
        <v>185.44</v>
      </c>
      <c r="AG63">
        <v>0</v>
      </c>
      <c r="AH63">
        <v>66.23</v>
      </c>
      <c r="AI63">
        <v>0</v>
      </c>
      <c r="AJ63">
        <v>0</v>
      </c>
      <c r="AK63">
        <v>0.96</v>
      </c>
      <c r="AL63">
        <v>0</v>
      </c>
      <c r="AM63">
        <v>14.45</v>
      </c>
      <c r="AN63">
        <v>0</v>
      </c>
      <c r="AO63">
        <v>45.52</v>
      </c>
      <c r="AP63">
        <v>51.2</v>
      </c>
      <c r="AQ63">
        <v>21.74</v>
      </c>
      <c r="AR63">
        <v>0</v>
      </c>
      <c r="AS63">
        <v>190.36</v>
      </c>
      <c r="AT63">
        <v>0</v>
      </c>
      <c r="AU63">
        <v>48.16</v>
      </c>
      <c r="AV63">
        <v>0</v>
      </c>
      <c r="AW63">
        <v>0.96</v>
      </c>
      <c r="AX63">
        <v>0.39</v>
      </c>
      <c r="AY63">
        <v>0.52</v>
      </c>
      <c r="AZ63">
        <v>0.93</v>
      </c>
      <c r="BA63">
        <v>0.95</v>
      </c>
      <c r="BB63">
        <v>1.01</v>
      </c>
      <c r="BC63">
        <v>0.95</v>
      </c>
      <c r="BD63">
        <v>0.61</v>
      </c>
      <c r="BE63">
        <v>0.57999999999999996</v>
      </c>
      <c r="BF63">
        <v>1.35</v>
      </c>
      <c r="BG63">
        <v>0.77</v>
      </c>
      <c r="BH63">
        <v>0.48</v>
      </c>
      <c r="BI63">
        <v>2.89</v>
      </c>
      <c r="BJ63">
        <v>0.67</v>
      </c>
      <c r="BK63">
        <v>0.57999999999999996</v>
      </c>
      <c r="BL63">
        <v>0</v>
      </c>
      <c r="BM63">
        <v>25.95</v>
      </c>
      <c r="BN63">
        <v>67.430000000000007</v>
      </c>
      <c r="BO63">
        <v>0</v>
      </c>
      <c r="BP63">
        <v>0</v>
      </c>
      <c r="BQ63">
        <v>59.37</v>
      </c>
      <c r="BR63">
        <v>25.44</v>
      </c>
    </row>
    <row r="64" spans="1:70">
      <c r="G64" t="s">
        <v>106</v>
      </c>
      <c r="H64" s="115">
        <v>496.63999999999993</v>
      </c>
      <c r="I64" s="88">
        <v>274.14</v>
      </c>
      <c r="J64" s="88">
        <v>207.06000000000003</v>
      </c>
      <c r="K64" s="88">
        <v>49.12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40.46</v>
      </c>
      <c r="X64">
        <v>96.33</v>
      </c>
      <c r="Y64">
        <v>2.89</v>
      </c>
      <c r="Z64">
        <v>13.2</v>
      </c>
      <c r="AA64">
        <v>7.11</v>
      </c>
      <c r="AB64">
        <v>28.56</v>
      </c>
      <c r="AC64">
        <v>0.96</v>
      </c>
      <c r="AD64">
        <v>28.9</v>
      </c>
      <c r="AE64">
        <v>0</v>
      </c>
      <c r="AF64">
        <v>185.44</v>
      </c>
      <c r="AG64">
        <v>0</v>
      </c>
      <c r="AH64">
        <v>66.23</v>
      </c>
      <c r="AI64">
        <v>0</v>
      </c>
      <c r="AJ64">
        <v>0</v>
      </c>
      <c r="AK64">
        <v>0.96</v>
      </c>
      <c r="AL64">
        <v>0</v>
      </c>
      <c r="AM64">
        <v>14.45</v>
      </c>
      <c r="AN64">
        <v>0</v>
      </c>
      <c r="AO64">
        <v>45.52</v>
      </c>
      <c r="AP64">
        <v>51.2</v>
      </c>
      <c r="AQ64">
        <v>21.74</v>
      </c>
      <c r="AR64">
        <v>0</v>
      </c>
      <c r="AS64">
        <v>190.36</v>
      </c>
      <c r="AT64">
        <v>0</v>
      </c>
      <c r="AU64">
        <v>48.16</v>
      </c>
      <c r="AV64">
        <v>0</v>
      </c>
      <c r="AW64">
        <v>0.96</v>
      </c>
      <c r="AX64">
        <v>0.39</v>
      </c>
      <c r="AY64">
        <v>0.52</v>
      </c>
      <c r="AZ64">
        <v>0.93</v>
      </c>
      <c r="BA64">
        <v>0.95</v>
      </c>
      <c r="BB64">
        <v>1.01</v>
      </c>
      <c r="BC64">
        <v>0.95</v>
      </c>
      <c r="BD64">
        <v>0.61</v>
      </c>
      <c r="BE64">
        <v>0.57999999999999996</v>
      </c>
      <c r="BF64">
        <v>1.35</v>
      </c>
      <c r="BG64">
        <v>0.77</v>
      </c>
      <c r="BH64">
        <v>0.48</v>
      </c>
      <c r="BI64">
        <v>2.89</v>
      </c>
      <c r="BJ64">
        <v>0.67</v>
      </c>
      <c r="BK64">
        <v>0.57999999999999996</v>
      </c>
      <c r="BL64">
        <v>0</v>
      </c>
      <c r="BM64">
        <v>25.95</v>
      </c>
      <c r="BN64">
        <v>67.430000000000007</v>
      </c>
      <c r="BO64">
        <v>0</v>
      </c>
      <c r="BP64">
        <v>0</v>
      </c>
      <c r="BQ64">
        <v>54.23</v>
      </c>
      <c r="BR64">
        <v>23.24</v>
      </c>
    </row>
    <row r="65" spans="7:70">
      <c r="G65" t="s">
        <v>107</v>
      </c>
      <c r="H65" s="115">
        <v>491.6699999999999</v>
      </c>
      <c r="I65" s="88">
        <v>272.01</v>
      </c>
      <c r="J65" s="88">
        <v>207.06000000000003</v>
      </c>
      <c r="K65" s="88">
        <v>49.12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40.46</v>
      </c>
      <c r="X65">
        <v>96.33</v>
      </c>
      <c r="Y65">
        <v>2.89</v>
      </c>
      <c r="Z65">
        <v>13.2</v>
      </c>
      <c r="AA65">
        <v>7.11</v>
      </c>
      <c r="AB65">
        <v>28.56</v>
      </c>
      <c r="AC65">
        <v>0.96</v>
      </c>
      <c r="AD65">
        <v>28.9</v>
      </c>
      <c r="AE65">
        <v>0</v>
      </c>
      <c r="AF65">
        <v>185.44</v>
      </c>
      <c r="AG65">
        <v>0</v>
      </c>
      <c r="AH65">
        <v>66.23</v>
      </c>
      <c r="AI65">
        <v>0</v>
      </c>
      <c r="AJ65">
        <v>0</v>
      </c>
      <c r="AK65">
        <v>0.96</v>
      </c>
      <c r="AL65">
        <v>0</v>
      </c>
      <c r="AM65">
        <v>14.45</v>
      </c>
      <c r="AN65">
        <v>0</v>
      </c>
      <c r="AO65">
        <v>45.52</v>
      </c>
      <c r="AP65">
        <v>51.2</v>
      </c>
      <c r="AQ65">
        <v>21.74</v>
      </c>
      <c r="AR65">
        <v>0</v>
      </c>
      <c r="AS65">
        <v>190.36</v>
      </c>
      <c r="AT65">
        <v>0</v>
      </c>
      <c r="AU65">
        <v>48.16</v>
      </c>
      <c r="AV65">
        <v>0</v>
      </c>
      <c r="AW65">
        <v>0.96</v>
      </c>
      <c r="AX65">
        <v>0.39</v>
      </c>
      <c r="AY65">
        <v>0.52</v>
      </c>
      <c r="AZ65">
        <v>0.93</v>
      </c>
      <c r="BA65">
        <v>0.95</v>
      </c>
      <c r="BB65">
        <v>1.01</v>
      </c>
      <c r="BC65">
        <v>0.95</v>
      </c>
      <c r="BD65">
        <v>0.61</v>
      </c>
      <c r="BE65">
        <v>0.57999999999999996</v>
      </c>
      <c r="BF65">
        <v>1.35</v>
      </c>
      <c r="BG65">
        <v>0.77</v>
      </c>
      <c r="BH65">
        <v>0.48</v>
      </c>
      <c r="BI65">
        <v>2.89</v>
      </c>
      <c r="BJ65">
        <v>0.67</v>
      </c>
      <c r="BK65">
        <v>0.57999999999999996</v>
      </c>
      <c r="BL65">
        <v>0</v>
      </c>
      <c r="BM65">
        <v>25.95</v>
      </c>
      <c r="BN65">
        <v>67.430000000000007</v>
      </c>
      <c r="BO65">
        <v>0</v>
      </c>
      <c r="BP65">
        <v>0</v>
      </c>
      <c r="BQ65">
        <v>49.26</v>
      </c>
      <c r="BR65">
        <v>21.11</v>
      </c>
    </row>
    <row r="66" spans="7:70">
      <c r="G66" t="s">
        <v>108</v>
      </c>
      <c r="H66" s="115">
        <v>486.7999999999999</v>
      </c>
      <c r="I66" s="88">
        <v>269.91999999999996</v>
      </c>
      <c r="J66" s="88">
        <v>207.06000000000003</v>
      </c>
      <c r="K66" s="88">
        <v>49.12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40.46</v>
      </c>
      <c r="X66">
        <v>96.33</v>
      </c>
      <c r="Y66">
        <v>2.89</v>
      </c>
      <c r="Z66">
        <v>13.2</v>
      </c>
      <c r="AA66">
        <v>7.11</v>
      </c>
      <c r="AB66">
        <v>28.56</v>
      </c>
      <c r="AC66">
        <v>0.96</v>
      </c>
      <c r="AD66">
        <v>28.9</v>
      </c>
      <c r="AE66">
        <v>0</v>
      </c>
      <c r="AF66">
        <v>185.44</v>
      </c>
      <c r="AG66">
        <v>0</v>
      </c>
      <c r="AH66">
        <v>66.23</v>
      </c>
      <c r="AI66">
        <v>0</v>
      </c>
      <c r="AJ66">
        <v>0</v>
      </c>
      <c r="AK66">
        <v>0.96</v>
      </c>
      <c r="AL66">
        <v>0</v>
      </c>
      <c r="AM66">
        <v>14.45</v>
      </c>
      <c r="AN66">
        <v>0</v>
      </c>
      <c r="AO66">
        <v>45.52</v>
      </c>
      <c r="AP66">
        <v>51.2</v>
      </c>
      <c r="AQ66">
        <v>21.74</v>
      </c>
      <c r="AR66">
        <v>0</v>
      </c>
      <c r="AS66">
        <v>190.36</v>
      </c>
      <c r="AT66">
        <v>0</v>
      </c>
      <c r="AU66">
        <v>48.16</v>
      </c>
      <c r="AV66">
        <v>0</v>
      </c>
      <c r="AW66">
        <v>0.96</v>
      </c>
      <c r="AX66">
        <v>0.39</v>
      </c>
      <c r="AY66">
        <v>0.52</v>
      </c>
      <c r="AZ66">
        <v>0.93</v>
      </c>
      <c r="BA66">
        <v>0.95</v>
      </c>
      <c r="BB66">
        <v>1.01</v>
      </c>
      <c r="BC66">
        <v>0.95</v>
      </c>
      <c r="BD66">
        <v>0.61</v>
      </c>
      <c r="BE66">
        <v>0.57999999999999996</v>
      </c>
      <c r="BF66">
        <v>1.35</v>
      </c>
      <c r="BG66">
        <v>0.77</v>
      </c>
      <c r="BH66">
        <v>0.48</v>
      </c>
      <c r="BI66">
        <v>2.89</v>
      </c>
      <c r="BJ66">
        <v>0.67</v>
      </c>
      <c r="BK66">
        <v>0.57999999999999996</v>
      </c>
      <c r="BL66">
        <v>0</v>
      </c>
      <c r="BM66">
        <v>25.95</v>
      </c>
      <c r="BN66">
        <v>67.430000000000007</v>
      </c>
      <c r="BO66">
        <v>0</v>
      </c>
      <c r="BP66">
        <v>0</v>
      </c>
      <c r="BQ66">
        <v>44.39</v>
      </c>
      <c r="BR66">
        <v>19.02</v>
      </c>
    </row>
    <row r="67" spans="7:70">
      <c r="G67" t="s">
        <v>109</v>
      </c>
      <c r="H67" s="115">
        <v>484.7299999999999</v>
      </c>
      <c r="I67" s="88">
        <v>268.22999999999996</v>
      </c>
      <c r="J67" s="88">
        <v>207.06000000000003</v>
      </c>
      <c r="K67" s="88">
        <v>49.12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40.46</v>
      </c>
      <c r="X67">
        <v>96.33</v>
      </c>
      <c r="Y67">
        <v>2.89</v>
      </c>
      <c r="Z67">
        <v>13.2</v>
      </c>
      <c r="AA67">
        <v>9.14</v>
      </c>
      <c r="AB67">
        <v>28.56</v>
      </c>
      <c r="AC67">
        <v>0.96</v>
      </c>
      <c r="AD67">
        <v>28.9</v>
      </c>
      <c r="AE67">
        <v>0</v>
      </c>
      <c r="AF67">
        <v>185.44</v>
      </c>
      <c r="AG67">
        <v>0</v>
      </c>
      <c r="AH67">
        <v>66.23</v>
      </c>
      <c r="AI67">
        <v>0</v>
      </c>
      <c r="AJ67">
        <v>0</v>
      </c>
      <c r="AK67">
        <v>0.82</v>
      </c>
      <c r="AL67">
        <v>0</v>
      </c>
      <c r="AM67">
        <v>14.45</v>
      </c>
      <c r="AN67">
        <v>0</v>
      </c>
      <c r="AO67">
        <v>45.52</v>
      </c>
      <c r="AP67">
        <v>51.2</v>
      </c>
      <c r="AQ67">
        <v>21.74</v>
      </c>
      <c r="AR67">
        <v>0</v>
      </c>
      <c r="AS67">
        <v>190.36</v>
      </c>
      <c r="AT67">
        <v>0</v>
      </c>
      <c r="AU67">
        <v>48.16</v>
      </c>
      <c r="AV67">
        <v>0</v>
      </c>
      <c r="AW67">
        <v>0.96</v>
      </c>
      <c r="AX67">
        <v>0.39</v>
      </c>
      <c r="AY67">
        <v>0.52</v>
      </c>
      <c r="AZ67">
        <v>0.93</v>
      </c>
      <c r="BA67">
        <v>0.95</v>
      </c>
      <c r="BB67">
        <v>1.01</v>
      </c>
      <c r="BC67">
        <v>0.95</v>
      </c>
      <c r="BD67">
        <v>0.61</v>
      </c>
      <c r="BE67">
        <v>0.57999999999999996</v>
      </c>
      <c r="BF67">
        <v>1.35</v>
      </c>
      <c r="BG67">
        <v>0.77</v>
      </c>
      <c r="BH67">
        <v>0.48</v>
      </c>
      <c r="BI67">
        <v>2.89</v>
      </c>
      <c r="BJ67">
        <v>0.67</v>
      </c>
      <c r="BK67">
        <v>0.57999999999999996</v>
      </c>
      <c r="BL67">
        <v>0</v>
      </c>
      <c r="BM67">
        <v>25.95</v>
      </c>
      <c r="BN67">
        <v>67.430000000000007</v>
      </c>
      <c r="BO67">
        <v>0</v>
      </c>
      <c r="BP67">
        <v>0</v>
      </c>
      <c r="BQ67">
        <v>40.43</v>
      </c>
      <c r="BR67">
        <v>17.329999999999998</v>
      </c>
    </row>
    <row r="68" spans="7:70">
      <c r="G68" t="s">
        <v>110</v>
      </c>
      <c r="H68" s="115">
        <v>481.6699999999999</v>
      </c>
      <c r="I68" s="88">
        <v>266.91999999999996</v>
      </c>
      <c r="J68" s="88">
        <v>207.06000000000003</v>
      </c>
      <c r="K68" s="88">
        <v>49.12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40.46</v>
      </c>
      <c r="X68">
        <v>96.33</v>
      </c>
      <c r="Y68">
        <v>2.89</v>
      </c>
      <c r="Z68">
        <v>13.2</v>
      </c>
      <c r="AA68">
        <v>9.14</v>
      </c>
      <c r="AB68">
        <v>28.56</v>
      </c>
      <c r="AC68">
        <v>0.96</v>
      </c>
      <c r="AD68">
        <v>28.9</v>
      </c>
      <c r="AE68">
        <v>0</v>
      </c>
      <c r="AF68">
        <v>185.44</v>
      </c>
      <c r="AG68">
        <v>0</v>
      </c>
      <c r="AH68">
        <v>66.23</v>
      </c>
      <c r="AI68">
        <v>0</v>
      </c>
      <c r="AJ68">
        <v>0</v>
      </c>
      <c r="AK68">
        <v>0.82</v>
      </c>
      <c r="AL68">
        <v>0</v>
      </c>
      <c r="AM68">
        <v>14.45</v>
      </c>
      <c r="AN68">
        <v>0</v>
      </c>
      <c r="AO68">
        <v>45.52</v>
      </c>
      <c r="AP68">
        <v>51.2</v>
      </c>
      <c r="AQ68">
        <v>21.74</v>
      </c>
      <c r="AR68">
        <v>0</v>
      </c>
      <c r="AS68">
        <v>190.36</v>
      </c>
      <c r="AT68">
        <v>0</v>
      </c>
      <c r="AU68">
        <v>48.16</v>
      </c>
      <c r="AV68">
        <v>0</v>
      </c>
      <c r="AW68">
        <v>0.96</v>
      </c>
      <c r="AX68">
        <v>0.39</v>
      </c>
      <c r="AY68">
        <v>0.52</v>
      </c>
      <c r="AZ68">
        <v>0.93</v>
      </c>
      <c r="BA68">
        <v>0.95</v>
      </c>
      <c r="BB68">
        <v>1.01</v>
      </c>
      <c r="BC68">
        <v>0.95</v>
      </c>
      <c r="BD68">
        <v>0.61</v>
      </c>
      <c r="BE68">
        <v>0.57999999999999996</v>
      </c>
      <c r="BF68">
        <v>1.35</v>
      </c>
      <c r="BG68">
        <v>0.77</v>
      </c>
      <c r="BH68">
        <v>0.48</v>
      </c>
      <c r="BI68">
        <v>2.89</v>
      </c>
      <c r="BJ68">
        <v>0.67</v>
      </c>
      <c r="BK68">
        <v>0.57999999999999996</v>
      </c>
      <c r="BL68">
        <v>0</v>
      </c>
      <c r="BM68">
        <v>25.95</v>
      </c>
      <c r="BN68">
        <v>67.430000000000007</v>
      </c>
      <c r="BO68">
        <v>0</v>
      </c>
      <c r="BP68">
        <v>0</v>
      </c>
      <c r="BQ68">
        <v>37.369999999999997</v>
      </c>
      <c r="BR68">
        <v>16.02</v>
      </c>
    </row>
    <row r="69" spans="7:70">
      <c r="G69" t="s">
        <v>111</v>
      </c>
      <c r="H69" s="115">
        <v>478.57999999999993</v>
      </c>
      <c r="I69" s="88">
        <v>265.58999999999997</v>
      </c>
      <c r="J69" s="88">
        <v>207.06000000000003</v>
      </c>
      <c r="K69" s="88">
        <v>49.12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40.46</v>
      </c>
      <c r="X69">
        <v>96.33</v>
      </c>
      <c r="Y69">
        <v>2.89</v>
      </c>
      <c r="Z69">
        <v>13.2</v>
      </c>
      <c r="AA69">
        <v>9.14</v>
      </c>
      <c r="AB69">
        <v>28.56</v>
      </c>
      <c r="AC69">
        <v>0.96</v>
      </c>
      <c r="AD69">
        <v>28.9</v>
      </c>
      <c r="AE69">
        <v>0</v>
      </c>
      <c r="AF69">
        <v>185.44</v>
      </c>
      <c r="AG69">
        <v>0</v>
      </c>
      <c r="AH69">
        <v>66.23</v>
      </c>
      <c r="AI69">
        <v>0</v>
      </c>
      <c r="AJ69">
        <v>0</v>
      </c>
      <c r="AK69">
        <v>0.82</v>
      </c>
      <c r="AL69">
        <v>0</v>
      </c>
      <c r="AM69">
        <v>14.45</v>
      </c>
      <c r="AN69">
        <v>0</v>
      </c>
      <c r="AO69">
        <v>45.52</v>
      </c>
      <c r="AP69">
        <v>51.2</v>
      </c>
      <c r="AQ69">
        <v>21.74</v>
      </c>
      <c r="AR69">
        <v>0</v>
      </c>
      <c r="AS69">
        <v>190.36</v>
      </c>
      <c r="AT69">
        <v>0</v>
      </c>
      <c r="AU69">
        <v>48.16</v>
      </c>
      <c r="AV69">
        <v>0</v>
      </c>
      <c r="AW69">
        <v>0.96</v>
      </c>
      <c r="AX69">
        <v>0.39</v>
      </c>
      <c r="AY69">
        <v>0.52</v>
      </c>
      <c r="AZ69">
        <v>0.93</v>
      </c>
      <c r="BA69">
        <v>0.95</v>
      </c>
      <c r="BB69">
        <v>1.01</v>
      </c>
      <c r="BC69">
        <v>0.95</v>
      </c>
      <c r="BD69">
        <v>0.61</v>
      </c>
      <c r="BE69">
        <v>0.57999999999999996</v>
      </c>
      <c r="BF69">
        <v>1.35</v>
      </c>
      <c r="BG69">
        <v>0.77</v>
      </c>
      <c r="BH69">
        <v>0.48</v>
      </c>
      <c r="BI69">
        <v>2.89</v>
      </c>
      <c r="BJ69">
        <v>0.67</v>
      </c>
      <c r="BK69">
        <v>0.57999999999999996</v>
      </c>
      <c r="BL69">
        <v>0</v>
      </c>
      <c r="BM69">
        <v>25.95</v>
      </c>
      <c r="BN69">
        <v>67.430000000000007</v>
      </c>
      <c r="BO69">
        <v>0</v>
      </c>
      <c r="BP69">
        <v>0</v>
      </c>
      <c r="BQ69">
        <v>34.28</v>
      </c>
      <c r="BR69">
        <v>14.69</v>
      </c>
    </row>
    <row r="70" spans="7:70">
      <c r="G70" t="s">
        <v>112</v>
      </c>
      <c r="H70" s="115">
        <v>475.37999999999988</v>
      </c>
      <c r="I70" s="88">
        <v>264.20999999999998</v>
      </c>
      <c r="J70" s="88">
        <v>207.06000000000003</v>
      </c>
      <c r="K70" s="88">
        <v>49.12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40.46</v>
      </c>
      <c r="X70">
        <v>96.33</v>
      </c>
      <c r="Y70">
        <v>2.89</v>
      </c>
      <c r="Z70">
        <v>13.2</v>
      </c>
      <c r="AA70">
        <v>9.14</v>
      </c>
      <c r="AB70">
        <v>28.56</v>
      </c>
      <c r="AC70">
        <v>0.96</v>
      </c>
      <c r="AD70">
        <v>28.9</v>
      </c>
      <c r="AE70">
        <v>0</v>
      </c>
      <c r="AF70">
        <v>185.44</v>
      </c>
      <c r="AG70">
        <v>0</v>
      </c>
      <c r="AH70">
        <v>66.23</v>
      </c>
      <c r="AI70">
        <v>0</v>
      </c>
      <c r="AJ70">
        <v>0</v>
      </c>
      <c r="AK70">
        <v>0.82</v>
      </c>
      <c r="AL70">
        <v>0</v>
      </c>
      <c r="AM70">
        <v>14.45</v>
      </c>
      <c r="AN70">
        <v>0</v>
      </c>
      <c r="AO70">
        <v>45.52</v>
      </c>
      <c r="AP70">
        <v>51.2</v>
      </c>
      <c r="AQ70">
        <v>21.74</v>
      </c>
      <c r="AR70">
        <v>0</v>
      </c>
      <c r="AS70">
        <v>190.36</v>
      </c>
      <c r="AT70">
        <v>0</v>
      </c>
      <c r="AU70">
        <v>48.16</v>
      </c>
      <c r="AV70">
        <v>0</v>
      </c>
      <c r="AW70">
        <v>0.96</v>
      </c>
      <c r="AX70">
        <v>0.39</v>
      </c>
      <c r="AY70">
        <v>0.52</v>
      </c>
      <c r="AZ70">
        <v>0.93</v>
      </c>
      <c r="BA70">
        <v>0.95</v>
      </c>
      <c r="BB70">
        <v>1.01</v>
      </c>
      <c r="BC70">
        <v>0.95</v>
      </c>
      <c r="BD70">
        <v>0.61</v>
      </c>
      <c r="BE70">
        <v>0.57999999999999996</v>
      </c>
      <c r="BF70">
        <v>1.35</v>
      </c>
      <c r="BG70">
        <v>0.77</v>
      </c>
      <c r="BH70">
        <v>0.48</v>
      </c>
      <c r="BI70">
        <v>2.89</v>
      </c>
      <c r="BJ70">
        <v>0.67</v>
      </c>
      <c r="BK70">
        <v>0.57999999999999996</v>
      </c>
      <c r="BL70">
        <v>0</v>
      </c>
      <c r="BM70">
        <v>25.95</v>
      </c>
      <c r="BN70">
        <v>67.430000000000007</v>
      </c>
      <c r="BO70">
        <v>0</v>
      </c>
      <c r="BP70">
        <v>0</v>
      </c>
      <c r="BQ70">
        <v>31.08</v>
      </c>
      <c r="BR70">
        <v>13.31</v>
      </c>
    </row>
    <row r="71" spans="7:70">
      <c r="G71" t="s">
        <v>113</v>
      </c>
      <c r="H71" s="115">
        <v>443.25999999999993</v>
      </c>
      <c r="I71" s="88">
        <v>262.83999999999997</v>
      </c>
      <c r="J71" s="88">
        <v>207.06000000000003</v>
      </c>
      <c r="K71" s="88">
        <v>49.12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40.46</v>
      </c>
      <c r="X71">
        <v>96.33</v>
      </c>
      <c r="Y71">
        <v>2.89</v>
      </c>
      <c r="Z71">
        <v>13.2</v>
      </c>
      <c r="AA71">
        <v>9.14</v>
      </c>
      <c r="AB71">
        <v>28.56</v>
      </c>
      <c r="AC71">
        <v>0.96</v>
      </c>
      <c r="AD71">
        <v>0</v>
      </c>
      <c r="AE71">
        <v>0</v>
      </c>
      <c r="AF71">
        <v>185.44</v>
      </c>
      <c r="AG71">
        <v>0</v>
      </c>
      <c r="AH71">
        <v>66.23</v>
      </c>
      <c r="AI71">
        <v>0</v>
      </c>
      <c r="AJ71">
        <v>0</v>
      </c>
      <c r="AK71">
        <v>0.82</v>
      </c>
      <c r="AL71">
        <v>0</v>
      </c>
      <c r="AM71">
        <v>14.45</v>
      </c>
      <c r="AN71">
        <v>0</v>
      </c>
      <c r="AO71">
        <v>45.52</v>
      </c>
      <c r="AP71">
        <v>51.2</v>
      </c>
      <c r="AQ71">
        <v>21.74</v>
      </c>
      <c r="AR71">
        <v>0</v>
      </c>
      <c r="AS71">
        <v>190.36</v>
      </c>
      <c r="AT71">
        <v>0</v>
      </c>
      <c r="AU71">
        <v>48.16</v>
      </c>
      <c r="AV71">
        <v>0</v>
      </c>
      <c r="AW71">
        <v>0.96</v>
      </c>
      <c r="AX71">
        <v>0.39</v>
      </c>
      <c r="AY71">
        <v>0.52</v>
      </c>
      <c r="AZ71">
        <v>0.93</v>
      </c>
      <c r="BA71">
        <v>0.95</v>
      </c>
      <c r="BB71">
        <v>1.01</v>
      </c>
      <c r="BC71">
        <v>0.95</v>
      </c>
      <c r="BD71">
        <v>0.61</v>
      </c>
      <c r="BE71">
        <v>0.57999999999999996</v>
      </c>
      <c r="BF71">
        <v>1.35</v>
      </c>
      <c r="BG71">
        <v>0.77</v>
      </c>
      <c r="BH71">
        <v>0.48</v>
      </c>
      <c r="BI71">
        <v>2.89</v>
      </c>
      <c r="BJ71">
        <v>0.67</v>
      </c>
      <c r="BK71">
        <v>0.57999999999999996</v>
      </c>
      <c r="BL71">
        <v>0</v>
      </c>
      <c r="BM71">
        <v>25.95</v>
      </c>
      <c r="BN71">
        <v>67.430000000000007</v>
      </c>
      <c r="BO71">
        <v>0</v>
      </c>
      <c r="BP71">
        <v>0</v>
      </c>
      <c r="BQ71">
        <v>27.86</v>
      </c>
      <c r="BR71">
        <v>11.94</v>
      </c>
    </row>
    <row r="72" spans="7:70">
      <c r="G72" t="s">
        <v>114</v>
      </c>
      <c r="H72" s="115">
        <v>439.99999999999994</v>
      </c>
      <c r="I72" s="88">
        <v>261.44</v>
      </c>
      <c r="J72" s="88">
        <v>207.06000000000003</v>
      </c>
      <c r="K72" s="88">
        <v>49.12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40.46</v>
      </c>
      <c r="X72">
        <v>96.33</v>
      </c>
      <c r="Y72">
        <v>2.89</v>
      </c>
      <c r="Z72">
        <v>13.2</v>
      </c>
      <c r="AA72">
        <v>9.14</v>
      </c>
      <c r="AB72">
        <v>28.56</v>
      </c>
      <c r="AC72">
        <v>0.96</v>
      </c>
      <c r="AD72">
        <v>0</v>
      </c>
      <c r="AE72">
        <v>0</v>
      </c>
      <c r="AF72">
        <v>185.44</v>
      </c>
      <c r="AG72">
        <v>0</v>
      </c>
      <c r="AH72">
        <v>66.23</v>
      </c>
      <c r="AI72">
        <v>0</v>
      </c>
      <c r="AJ72">
        <v>0</v>
      </c>
      <c r="AK72">
        <v>0.82</v>
      </c>
      <c r="AL72">
        <v>0</v>
      </c>
      <c r="AM72">
        <v>14.45</v>
      </c>
      <c r="AN72">
        <v>0</v>
      </c>
      <c r="AO72">
        <v>45.52</v>
      </c>
      <c r="AP72">
        <v>51.2</v>
      </c>
      <c r="AQ72">
        <v>21.74</v>
      </c>
      <c r="AR72">
        <v>0</v>
      </c>
      <c r="AS72">
        <v>190.36</v>
      </c>
      <c r="AT72">
        <v>0</v>
      </c>
      <c r="AU72">
        <v>48.16</v>
      </c>
      <c r="AV72">
        <v>0</v>
      </c>
      <c r="AW72">
        <v>0.96</v>
      </c>
      <c r="AX72">
        <v>0.39</v>
      </c>
      <c r="AY72">
        <v>0.52</v>
      </c>
      <c r="AZ72">
        <v>0.93</v>
      </c>
      <c r="BA72">
        <v>0.95</v>
      </c>
      <c r="BB72">
        <v>1.01</v>
      </c>
      <c r="BC72">
        <v>0.95</v>
      </c>
      <c r="BD72">
        <v>0.61</v>
      </c>
      <c r="BE72">
        <v>0.57999999999999996</v>
      </c>
      <c r="BF72">
        <v>1.35</v>
      </c>
      <c r="BG72">
        <v>0.77</v>
      </c>
      <c r="BH72">
        <v>0.48</v>
      </c>
      <c r="BI72">
        <v>2.89</v>
      </c>
      <c r="BJ72">
        <v>0.67</v>
      </c>
      <c r="BK72">
        <v>0.57999999999999996</v>
      </c>
      <c r="BL72">
        <v>0</v>
      </c>
      <c r="BM72">
        <v>25.95</v>
      </c>
      <c r="BN72">
        <v>67.430000000000007</v>
      </c>
      <c r="BO72">
        <v>0</v>
      </c>
      <c r="BP72">
        <v>0</v>
      </c>
      <c r="BQ72">
        <v>24.6</v>
      </c>
      <c r="BR72">
        <v>10.54</v>
      </c>
    </row>
    <row r="73" spans="7:70">
      <c r="G73" t="s">
        <v>115</v>
      </c>
      <c r="H73" s="115">
        <v>436.78999999999991</v>
      </c>
      <c r="I73" s="88">
        <v>260.07</v>
      </c>
      <c r="J73" s="88">
        <v>207.06000000000003</v>
      </c>
      <c r="K73" s="88">
        <v>49.12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40.46</v>
      </c>
      <c r="X73">
        <v>96.33</v>
      </c>
      <c r="Y73">
        <v>2.89</v>
      </c>
      <c r="Z73">
        <v>13.2</v>
      </c>
      <c r="AA73">
        <v>9.14</v>
      </c>
      <c r="AB73">
        <v>28.56</v>
      </c>
      <c r="AC73">
        <v>0.96</v>
      </c>
      <c r="AD73">
        <v>0</v>
      </c>
      <c r="AE73">
        <v>0</v>
      </c>
      <c r="AF73">
        <v>185.44</v>
      </c>
      <c r="AG73">
        <v>0</v>
      </c>
      <c r="AH73">
        <v>66.23</v>
      </c>
      <c r="AI73">
        <v>0</v>
      </c>
      <c r="AJ73">
        <v>0</v>
      </c>
      <c r="AK73">
        <v>0.82</v>
      </c>
      <c r="AL73">
        <v>0</v>
      </c>
      <c r="AM73">
        <v>14.45</v>
      </c>
      <c r="AN73">
        <v>0</v>
      </c>
      <c r="AO73">
        <v>45.52</v>
      </c>
      <c r="AP73">
        <v>51.2</v>
      </c>
      <c r="AQ73">
        <v>21.74</v>
      </c>
      <c r="AR73">
        <v>0</v>
      </c>
      <c r="AS73">
        <v>190.36</v>
      </c>
      <c r="AT73">
        <v>0</v>
      </c>
      <c r="AU73">
        <v>48.16</v>
      </c>
      <c r="AV73">
        <v>0</v>
      </c>
      <c r="AW73">
        <v>0.96</v>
      </c>
      <c r="AX73">
        <v>0.39</v>
      </c>
      <c r="AY73">
        <v>0.52</v>
      </c>
      <c r="AZ73">
        <v>0.93</v>
      </c>
      <c r="BA73">
        <v>0.95</v>
      </c>
      <c r="BB73">
        <v>1.01</v>
      </c>
      <c r="BC73">
        <v>0.95</v>
      </c>
      <c r="BD73">
        <v>0.61</v>
      </c>
      <c r="BE73">
        <v>0.57999999999999996</v>
      </c>
      <c r="BF73">
        <v>1.35</v>
      </c>
      <c r="BG73">
        <v>0.77</v>
      </c>
      <c r="BH73">
        <v>0.48</v>
      </c>
      <c r="BI73">
        <v>2.89</v>
      </c>
      <c r="BJ73">
        <v>0.67</v>
      </c>
      <c r="BK73">
        <v>0.57999999999999996</v>
      </c>
      <c r="BL73">
        <v>0</v>
      </c>
      <c r="BM73">
        <v>25.95</v>
      </c>
      <c r="BN73">
        <v>67.430000000000007</v>
      </c>
      <c r="BO73">
        <v>0</v>
      </c>
      <c r="BP73">
        <v>0</v>
      </c>
      <c r="BQ73">
        <v>21.39</v>
      </c>
      <c r="BR73">
        <v>9.17</v>
      </c>
    </row>
    <row r="74" spans="7:70">
      <c r="G74" t="s">
        <v>116</v>
      </c>
      <c r="H74" s="115">
        <v>433.57999999999993</v>
      </c>
      <c r="I74" s="88">
        <v>258.69</v>
      </c>
      <c r="J74" s="88">
        <v>207.06000000000003</v>
      </c>
      <c r="K74" s="88">
        <v>49.12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40.46</v>
      </c>
      <c r="X74">
        <v>96.33</v>
      </c>
      <c r="Y74">
        <v>2.89</v>
      </c>
      <c r="Z74">
        <v>13.2</v>
      </c>
      <c r="AA74">
        <v>9.14</v>
      </c>
      <c r="AB74">
        <v>28.56</v>
      </c>
      <c r="AC74">
        <v>0.96</v>
      </c>
      <c r="AD74">
        <v>0</v>
      </c>
      <c r="AE74">
        <v>0</v>
      </c>
      <c r="AF74">
        <v>185.44</v>
      </c>
      <c r="AG74">
        <v>0</v>
      </c>
      <c r="AH74">
        <v>66.23</v>
      </c>
      <c r="AI74">
        <v>0</v>
      </c>
      <c r="AJ74">
        <v>0</v>
      </c>
      <c r="AK74">
        <v>0.82</v>
      </c>
      <c r="AL74">
        <v>0</v>
      </c>
      <c r="AM74">
        <v>14.45</v>
      </c>
      <c r="AN74">
        <v>0</v>
      </c>
      <c r="AO74">
        <v>45.52</v>
      </c>
      <c r="AP74">
        <v>51.2</v>
      </c>
      <c r="AQ74">
        <v>21.74</v>
      </c>
      <c r="AR74">
        <v>0</v>
      </c>
      <c r="AS74">
        <v>190.36</v>
      </c>
      <c r="AT74">
        <v>0</v>
      </c>
      <c r="AU74">
        <v>48.16</v>
      </c>
      <c r="AV74">
        <v>0</v>
      </c>
      <c r="AW74">
        <v>0.96</v>
      </c>
      <c r="AX74">
        <v>0.39</v>
      </c>
      <c r="AY74">
        <v>0.52</v>
      </c>
      <c r="AZ74">
        <v>0.93</v>
      </c>
      <c r="BA74">
        <v>0.95</v>
      </c>
      <c r="BB74">
        <v>1.01</v>
      </c>
      <c r="BC74">
        <v>0.95</v>
      </c>
      <c r="BD74">
        <v>0.61</v>
      </c>
      <c r="BE74">
        <v>0.57999999999999996</v>
      </c>
      <c r="BF74">
        <v>1.35</v>
      </c>
      <c r="BG74">
        <v>0.77</v>
      </c>
      <c r="BH74">
        <v>0.48</v>
      </c>
      <c r="BI74">
        <v>2.89</v>
      </c>
      <c r="BJ74">
        <v>0.67</v>
      </c>
      <c r="BK74">
        <v>0.57999999999999996</v>
      </c>
      <c r="BL74">
        <v>0</v>
      </c>
      <c r="BM74">
        <v>25.95</v>
      </c>
      <c r="BN74">
        <v>67.430000000000007</v>
      </c>
      <c r="BO74">
        <v>0</v>
      </c>
      <c r="BP74">
        <v>0</v>
      </c>
      <c r="BQ74">
        <v>18.18</v>
      </c>
      <c r="BR74">
        <v>7.79</v>
      </c>
    </row>
    <row r="75" spans="7:70">
      <c r="G75" t="s">
        <v>117</v>
      </c>
      <c r="H75" s="115">
        <v>575.61999999999989</v>
      </c>
      <c r="I75" s="88">
        <v>257.27</v>
      </c>
      <c r="J75" s="88">
        <v>207.06000000000003</v>
      </c>
      <c r="K75" s="88">
        <v>0.96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74.17</v>
      </c>
      <c r="X75">
        <v>96.33</v>
      </c>
      <c r="Y75">
        <v>2.89</v>
      </c>
      <c r="Z75">
        <v>13.2</v>
      </c>
      <c r="AA75">
        <v>9.14</v>
      </c>
      <c r="AB75">
        <v>28.56</v>
      </c>
      <c r="AC75">
        <v>0.96</v>
      </c>
      <c r="AD75">
        <v>0</v>
      </c>
      <c r="AE75">
        <v>0</v>
      </c>
      <c r="AF75">
        <v>185.44</v>
      </c>
      <c r="AG75">
        <v>0</v>
      </c>
      <c r="AH75">
        <v>66.23</v>
      </c>
      <c r="AI75">
        <v>0</v>
      </c>
      <c r="AJ75">
        <v>0</v>
      </c>
      <c r="AK75">
        <v>0.87</v>
      </c>
      <c r="AL75">
        <v>0</v>
      </c>
      <c r="AM75">
        <v>14.45</v>
      </c>
      <c r="AN75">
        <v>0</v>
      </c>
      <c r="AO75">
        <v>45.52</v>
      </c>
      <c r="AP75">
        <v>51.2</v>
      </c>
      <c r="AQ75">
        <v>21.74</v>
      </c>
      <c r="AR75">
        <v>0</v>
      </c>
      <c r="AS75">
        <v>190.36</v>
      </c>
      <c r="AT75">
        <v>0</v>
      </c>
      <c r="AU75">
        <v>0</v>
      </c>
      <c r="AV75">
        <v>0</v>
      </c>
      <c r="AW75">
        <v>0.96</v>
      </c>
      <c r="AX75">
        <v>0.39</v>
      </c>
      <c r="AY75">
        <v>0.52</v>
      </c>
      <c r="AZ75">
        <v>0.93</v>
      </c>
      <c r="BA75">
        <v>0.95</v>
      </c>
      <c r="BB75">
        <v>1.01</v>
      </c>
      <c r="BC75">
        <v>0.95</v>
      </c>
      <c r="BD75">
        <v>0.61</v>
      </c>
      <c r="BE75">
        <v>0.57999999999999996</v>
      </c>
      <c r="BF75">
        <v>1.35</v>
      </c>
      <c r="BG75">
        <v>0.77</v>
      </c>
      <c r="BH75">
        <v>0.48</v>
      </c>
      <c r="BI75">
        <v>2.89</v>
      </c>
      <c r="BJ75">
        <v>0.67</v>
      </c>
      <c r="BK75">
        <v>0.57999999999999996</v>
      </c>
      <c r="BL75">
        <v>24.8</v>
      </c>
      <c r="BM75">
        <v>25.95</v>
      </c>
      <c r="BN75">
        <v>67.430000000000007</v>
      </c>
      <c r="BO75">
        <v>86.79</v>
      </c>
      <c r="BP75">
        <v>0</v>
      </c>
      <c r="BQ75">
        <v>14.87</v>
      </c>
      <c r="BR75">
        <v>6.37</v>
      </c>
    </row>
    <row r="76" spans="7:70">
      <c r="G76" t="s">
        <v>118</v>
      </c>
      <c r="H76" s="115">
        <v>572.3599999999999</v>
      </c>
      <c r="I76" s="88">
        <v>255.87999999999997</v>
      </c>
      <c r="J76" s="88">
        <v>207.06000000000003</v>
      </c>
      <c r="K76" s="88">
        <v>0.96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74.17</v>
      </c>
      <c r="X76">
        <v>96.33</v>
      </c>
      <c r="Y76">
        <v>2.89</v>
      </c>
      <c r="Z76">
        <v>13.2</v>
      </c>
      <c r="AA76">
        <v>9.14</v>
      </c>
      <c r="AB76">
        <v>28.56</v>
      </c>
      <c r="AC76">
        <v>0.96</v>
      </c>
      <c r="AD76">
        <v>0</v>
      </c>
      <c r="AE76">
        <v>0</v>
      </c>
      <c r="AF76">
        <v>185.44</v>
      </c>
      <c r="AG76">
        <v>0</v>
      </c>
      <c r="AH76">
        <v>66.23</v>
      </c>
      <c r="AI76">
        <v>0</v>
      </c>
      <c r="AJ76">
        <v>0</v>
      </c>
      <c r="AK76">
        <v>0.87</v>
      </c>
      <c r="AL76">
        <v>0</v>
      </c>
      <c r="AM76">
        <v>14.45</v>
      </c>
      <c r="AN76">
        <v>0</v>
      </c>
      <c r="AO76">
        <v>45.52</v>
      </c>
      <c r="AP76">
        <v>51.2</v>
      </c>
      <c r="AQ76">
        <v>21.74</v>
      </c>
      <c r="AR76">
        <v>0</v>
      </c>
      <c r="AS76">
        <v>190.36</v>
      </c>
      <c r="AT76">
        <v>0</v>
      </c>
      <c r="AU76">
        <v>0</v>
      </c>
      <c r="AV76">
        <v>0</v>
      </c>
      <c r="AW76">
        <v>0.96</v>
      </c>
      <c r="AX76">
        <v>0.39</v>
      </c>
      <c r="AY76">
        <v>0.52</v>
      </c>
      <c r="AZ76">
        <v>0.93</v>
      </c>
      <c r="BA76">
        <v>0.95</v>
      </c>
      <c r="BB76">
        <v>1.01</v>
      </c>
      <c r="BC76">
        <v>0.95</v>
      </c>
      <c r="BD76">
        <v>0.61</v>
      </c>
      <c r="BE76">
        <v>0.57999999999999996</v>
      </c>
      <c r="BF76">
        <v>1.35</v>
      </c>
      <c r="BG76">
        <v>0.77</v>
      </c>
      <c r="BH76">
        <v>0.48</v>
      </c>
      <c r="BI76">
        <v>2.89</v>
      </c>
      <c r="BJ76">
        <v>0.67</v>
      </c>
      <c r="BK76">
        <v>0.57999999999999996</v>
      </c>
      <c r="BL76">
        <v>24.8</v>
      </c>
      <c r="BM76">
        <v>25.95</v>
      </c>
      <c r="BN76">
        <v>67.430000000000007</v>
      </c>
      <c r="BO76">
        <v>86.79</v>
      </c>
      <c r="BP76">
        <v>0</v>
      </c>
      <c r="BQ76">
        <v>11.61</v>
      </c>
      <c r="BR76">
        <v>4.9800000000000004</v>
      </c>
    </row>
    <row r="77" spans="7:70">
      <c r="G77" t="s">
        <v>119</v>
      </c>
      <c r="H77" s="115">
        <v>569.12999999999988</v>
      </c>
      <c r="I77" s="88">
        <v>158.16999999999999</v>
      </c>
      <c r="J77" s="88">
        <v>207.06000000000003</v>
      </c>
      <c r="K77" s="88">
        <v>0.96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74.17</v>
      </c>
      <c r="X77">
        <v>0</v>
      </c>
      <c r="Y77">
        <v>2.89</v>
      </c>
      <c r="Z77">
        <v>13.2</v>
      </c>
      <c r="AA77">
        <v>9.14</v>
      </c>
      <c r="AB77">
        <v>28.56</v>
      </c>
      <c r="AC77">
        <v>0.96</v>
      </c>
      <c r="AD77">
        <v>0</v>
      </c>
      <c r="AE77">
        <v>0</v>
      </c>
      <c r="AF77">
        <v>185.44</v>
      </c>
      <c r="AG77">
        <v>0</v>
      </c>
      <c r="AH77">
        <v>66.23</v>
      </c>
      <c r="AI77">
        <v>0</v>
      </c>
      <c r="AJ77">
        <v>0</v>
      </c>
      <c r="AK77">
        <v>0.87</v>
      </c>
      <c r="AL77">
        <v>0</v>
      </c>
      <c r="AM77">
        <v>14.45</v>
      </c>
      <c r="AN77">
        <v>0</v>
      </c>
      <c r="AO77">
        <v>45.52</v>
      </c>
      <c r="AP77">
        <v>51.2</v>
      </c>
      <c r="AQ77">
        <v>21.74</v>
      </c>
      <c r="AR77">
        <v>0</v>
      </c>
      <c r="AS77">
        <v>190.36</v>
      </c>
      <c r="AT77">
        <v>0</v>
      </c>
      <c r="AU77">
        <v>0</v>
      </c>
      <c r="AV77">
        <v>0</v>
      </c>
      <c r="AW77">
        <v>0.96</v>
      </c>
      <c r="AX77">
        <v>0.39</v>
      </c>
      <c r="AY77">
        <v>0.52</v>
      </c>
      <c r="AZ77">
        <v>0.93</v>
      </c>
      <c r="BA77">
        <v>0.95</v>
      </c>
      <c r="BB77">
        <v>1.01</v>
      </c>
      <c r="BC77">
        <v>0.95</v>
      </c>
      <c r="BD77">
        <v>0.61</v>
      </c>
      <c r="BE77">
        <v>0.57999999999999996</v>
      </c>
      <c r="BF77">
        <v>1.35</v>
      </c>
      <c r="BG77">
        <v>0.77</v>
      </c>
      <c r="BH77">
        <v>0.48</v>
      </c>
      <c r="BI77">
        <v>2.89</v>
      </c>
      <c r="BJ77">
        <v>0.67</v>
      </c>
      <c r="BK77">
        <v>0.57999999999999996</v>
      </c>
      <c r="BL77">
        <v>24.8</v>
      </c>
      <c r="BM77">
        <v>25.95</v>
      </c>
      <c r="BN77">
        <v>67.430000000000007</v>
      </c>
      <c r="BO77">
        <v>86.79</v>
      </c>
      <c r="BP77">
        <v>0</v>
      </c>
      <c r="BQ77">
        <v>8.3800000000000008</v>
      </c>
      <c r="BR77">
        <v>3.6</v>
      </c>
    </row>
    <row r="78" spans="7:70">
      <c r="G78" t="s">
        <v>120</v>
      </c>
      <c r="H78" s="115">
        <v>565.95999999999992</v>
      </c>
      <c r="I78" s="88">
        <v>156.81</v>
      </c>
      <c r="J78" s="88">
        <v>207.06000000000003</v>
      </c>
      <c r="K78" s="88">
        <v>0.96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74.17</v>
      </c>
      <c r="X78">
        <v>0</v>
      </c>
      <c r="Y78">
        <v>2.89</v>
      </c>
      <c r="Z78">
        <v>13.2</v>
      </c>
      <c r="AA78">
        <v>9.14</v>
      </c>
      <c r="AB78">
        <v>28.56</v>
      </c>
      <c r="AC78">
        <v>0.96</v>
      </c>
      <c r="AD78">
        <v>0</v>
      </c>
      <c r="AE78">
        <v>0</v>
      </c>
      <c r="AF78">
        <v>185.44</v>
      </c>
      <c r="AG78">
        <v>0</v>
      </c>
      <c r="AH78">
        <v>66.23</v>
      </c>
      <c r="AI78">
        <v>0</v>
      </c>
      <c r="AJ78">
        <v>0</v>
      </c>
      <c r="AK78">
        <v>0.87</v>
      </c>
      <c r="AL78">
        <v>0</v>
      </c>
      <c r="AM78">
        <v>14.45</v>
      </c>
      <c r="AN78">
        <v>0</v>
      </c>
      <c r="AO78">
        <v>45.52</v>
      </c>
      <c r="AP78">
        <v>51.2</v>
      </c>
      <c r="AQ78">
        <v>21.74</v>
      </c>
      <c r="AR78">
        <v>0</v>
      </c>
      <c r="AS78">
        <v>190.36</v>
      </c>
      <c r="AT78">
        <v>0</v>
      </c>
      <c r="AU78">
        <v>0</v>
      </c>
      <c r="AV78">
        <v>0</v>
      </c>
      <c r="AW78">
        <v>0.96</v>
      </c>
      <c r="AX78">
        <v>0.39</v>
      </c>
      <c r="AY78">
        <v>0.52</v>
      </c>
      <c r="AZ78">
        <v>0.93</v>
      </c>
      <c r="BA78">
        <v>0.95</v>
      </c>
      <c r="BB78">
        <v>1.01</v>
      </c>
      <c r="BC78">
        <v>0.95</v>
      </c>
      <c r="BD78">
        <v>0.61</v>
      </c>
      <c r="BE78">
        <v>0.57999999999999996</v>
      </c>
      <c r="BF78">
        <v>1.35</v>
      </c>
      <c r="BG78">
        <v>0.77</v>
      </c>
      <c r="BH78">
        <v>0.48</v>
      </c>
      <c r="BI78">
        <v>2.89</v>
      </c>
      <c r="BJ78">
        <v>0.67</v>
      </c>
      <c r="BK78">
        <v>0.57999999999999996</v>
      </c>
      <c r="BL78">
        <v>24.8</v>
      </c>
      <c r="BM78">
        <v>25.95</v>
      </c>
      <c r="BN78">
        <v>67.430000000000007</v>
      </c>
      <c r="BO78">
        <v>86.79</v>
      </c>
      <c r="BP78">
        <v>0</v>
      </c>
      <c r="BQ78">
        <v>5.21</v>
      </c>
      <c r="BR78">
        <v>2.2400000000000002</v>
      </c>
    </row>
    <row r="79" spans="7:70">
      <c r="G79" t="s">
        <v>121</v>
      </c>
      <c r="H79" s="115">
        <v>719.43999999999994</v>
      </c>
      <c r="I79" s="88">
        <v>155.68</v>
      </c>
      <c r="J79" s="88">
        <v>207.06000000000003</v>
      </c>
      <c r="K79" s="88">
        <v>0.96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74.17</v>
      </c>
      <c r="X79">
        <v>0</v>
      </c>
      <c r="Y79">
        <v>2.89</v>
      </c>
      <c r="Z79">
        <v>13.2</v>
      </c>
      <c r="AA79">
        <v>9.14</v>
      </c>
      <c r="AB79">
        <v>28.56</v>
      </c>
      <c r="AC79">
        <v>0.96</v>
      </c>
      <c r="AD79">
        <v>0</v>
      </c>
      <c r="AE79">
        <v>0</v>
      </c>
      <c r="AF79">
        <v>185.44</v>
      </c>
      <c r="AG79">
        <v>0</v>
      </c>
      <c r="AH79">
        <v>66.23</v>
      </c>
      <c r="AI79">
        <v>0</v>
      </c>
      <c r="AJ79">
        <v>0</v>
      </c>
      <c r="AK79">
        <v>0.92</v>
      </c>
      <c r="AL79">
        <v>0</v>
      </c>
      <c r="AM79">
        <v>14.45</v>
      </c>
      <c r="AN79">
        <v>0</v>
      </c>
      <c r="AO79">
        <v>45.52</v>
      </c>
      <c r="AP79">
        <v>51.2</v>
      </c>
      <c r="AQ79">
        <v>21.74</v>
      </c>
      <c r="AR79">
        <v>0</v>
      </c>
      <c r="AS79">
        <v>190.36</v>
      </c>
      <c r="AT79">
        <v>0</v>
      </c>
      <c r="AU79">
        <v>0</v>
      </c>
      <c r="AV79">
        <v>0</v>
      </c>
      <c r="AW79">
        <v>0.96</v>
      </c>
      <c r="AX79">
        <v>0.39</v>
      </c>
      <c r="AY79">
        <v>0.52</v>
      </c>
      <c r="AZ79">
        <v>0.93</v>
      </c>
      <c r="BA79">
        <v>0.95</v>
      </c>
      <c r="BB79">
        <v>1.01</v>
      </c>
      <c r="BC79">
        <v>0.95</v>
      </c>
      <c r="BD79">
        <v>0.61</v>
      </c>
      <c r="BE79">
        <v>0.57999999999999996</v>
      </c>
      <c r="BF79">
        <v>1.35</v>
      </c>
      <c r="BG79">
        <v>0.77</v>
      </c>
      <c r="BH79">
        <v>0.48</v>
      </c>
      <c r="BI79">
        <v>2.89</v>
      </c>
      <c r="BJ79">
        <v>0.67</v>
      </c>
      <c r="BK79">
        <v>0.57999999999999996</v>
      </c>
      <c r="BL79">
        <v>24.8</v>
      </c>
      <c r="BM79">
        <v>25.95</v>
      </c>
      <c r="BN79">
        <v>67.430000000000007</v>
      </c>
      <c r="BO79">
        <v>86.79</v>
      </c>
      <c r="BP79">
        <v>156.05000000000001</v>
      </c>
      <c r="BQ79">
        <v>2.59</v>
      </c>
      <c r="BR79">
        <v>1.1100000000000001</v>
      </c>
    </row>
    <row r="80" spans="7:70">
      <c r="G80" t="s">
        <v>122</v>
      </c>
      <c r="H80" s="115">
        <v>717.62999999999988</v>
      </c>
      <c r="I80" s="88">
        <v>154.9</v>
      </c>
      <c r="J80" s="88">
        <v>207.06000000000003</v>
      </c>
      <c r="K80" s="88">
        <v>0.96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74.17</v>
      </c>
      <c r="X80">
        <v>0</v>
      </c>
      <c r="Y80">
        <v>2.89</v>
      </c>
      <c r="Z80">
        <v>13.2</v>
      </c>
      <c r="AA80">
        <v>9.14</v>
      </c>
      <c r="AB80">
        <v>28.56</v>
      </c>
      <c r="AC80">
        <v>0.96</v>
      </c>
      <c r="AD80">
        <v>0</v>
      </c>
      <c r="AE80">
        <v>0</v>
      </c>
      <c r="AF80">
        <v>185.44</v>
      </c>
      <c r="AG80">
        <v>0</v>
      </c>
      <c r="AH80">
        <v>66.23</v>
      </c>
      <c r="AI80">
        <v>0</v>
      </c>
      <c r="AJ80">
        <v>0</v>
      </c>
      <c r="AK80">
        <v>0.92</v>
      </c>
      <c r="AL80">
        <v>0</v>
      </c>
      <c r="AM80">
        <v>14.45</v>
      </c>
      <c r="AN80">
        <v>0</v>
      </c>
      <c r="AO80">
        <v>45.52</v>
      </c>
      <c r="AP80">
        <v>51.2</v>
      </c>
      <c r="AQ80">
        <v>21.74</v>
      </c>
      <c r="AR80">
        <v>0</v>
      </c>
      <c r="AS80">
        <v>190.36</v>
      </c>
      <c r="AT80">
        <v>0</v>
      </c>
      <c r="AU80">
        <v>0</v>
      </c>
      <c r="AV80">
        <v>0</v>
      </c>
      <c r="AW80">
        <v>0.96</v>
      </c>
      <c r="AX80">
        <v>0.39</v>
      </c>
      <c r="AY80">
        <v>0.52</v>
      </c>
      <c r="AZ80">
        <v>0.93</v>
      </c>
      <c r="BA80">
        <v>0.95</v>
      </c>
      <c r="BB80">
        <v>1.01</v>
      </c>
      <c r="BC80">
        <v>0.95</v>
      </c>
      <c r="BD80">
        <v>0.61</v>
      </c>
      <c r="BE80">
        <v>0.57999999999999996</v>
      </c>
      <c r="BF80">
        <v>1.35</v>
      </c>
      <c r="BG80">
        <v>0.77</v>
      </c>
      <c r="BH80">
        <v>0.48</v>
      </c>
      <c r="BI80">
        <v>2.89</v>
      </c>
      <c r="BJ80">
        <v>0.67</v>
      </c>
      <c r="BK80">
        <v>0.57999999999999996</v>
      </c>
      <c r="BL80">
        <v>24.8</v>
      </c>
      <c r="BM80">
        <v>25.95</v>
      </c>
      <c r="BN80">
        <v>67.430000000000007</v>
      </c>
      <c r="BO80">
        <v>86.79</v>
      </c>
      <c r="BP80">
        <v>156.05000000000001</v>
      </c>
      <c r="BQ80">
        <v>0.78</v>
      </c>
      <c r="BR80">
        <v>0.33</v>
      </c>
    </row>
    <row r="81" spans="7:70">
      <c r="G81" t="s">
        <v>123</v>
      </c>
      <c r="H81" s="115">
        <v>716.84999999999991</v>
      </c>
      <c r="I81" s="88">
        <v>154.57</v>
      </c>
      <c r="J81" s="88">
        <v>207.06000000000003</v>
      </c>
      <c r="K81" s="88">
        <v>0.96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74.17</v>
      </c>
      <c r="X81">
        <v>0</v>
      </c>
      <c r="Y81">
        <v>2.89</v>
      </c>
      <c r="Z81">
        <v>13.2</v>
      </c>
      <c r="AA81">
        <v>9.14</v>
      </c>
      <c r="AB81">
        <v>28.56</v>
      </c>
      <c r="AC81">
        <v>0.96</v>
      </c>
      <c r="AD81">
        <v>0</v>
      </c>
      <c r="AE81">
        <v>0</v>
      </c>
      <c r="AF81">
        <v>185.44</v>
      </c>
      <c r="AG81">
        <v>0</v>
      </c>
      <c r="AH81">
        <v>66.23</v>
      </c>
      <c r="AI81">
        <v>0</v>
      </c>
      <c r="AJ81">
        <v>0</v>
      </c>
      <c r="AK81">
        <v>0.92</v>
      </c>
      <c r="AL81">
        <v>0</v>
      </c>
      <c r="AM81">
        <v>14.45</v>
      </c>
      <c r="AN81">
        <v>0</v>
      </c>
      <c r="AO81">
        <v>45.52</v>
      </c>
      <c r="AP81">
        <v>51.2</v>
      </c>
      <c r="AQ81">
        <v>21.74</v>
      </c>
      <c r="AR81">
        <v>0</v>
      </c>
      <c r="AS81">
        <v>190.36</v>
      </c>
      <c r="AT81">
        <v>0</v>
      </c>
      <c r="AU81">
        <v>0</v>
      </c>
      <c r="AV81">
        <v>0</v>
      </c>
      <c r="AW81">
        <v>0.96</v>
      </c>
      <c r="AX81">
        <v>0.39</v>
      </c>
      <c r="AY81">
        <v>0.52</v>
      </c>
      <c r="AZ81">
        <v>0.93</v>
      </c>
      <c r="BA81">
        <v>0.95</v>
      </c>
      <c r="BB81">
        <v>1.01</v>
      </c>
      <c r="BC81">
        <v>0.95</v>
      </c>
      <c r="BD81">
        <v>0.61</v>
      </c>
      <c r="BE81">
        <v>0.57999999999999996</v>
      </c>
      <c r="BF81">
        <v>1.35</v>
      </c>
      <c r="BG81">
        <v>0.77</v>
      </c>
      <c r="BH81">
        <v>0.48</v>
      </c>
      <c r="BI81">
        <v>2.89</v>
      </c>
      <c r="BJ81">
        <v>0.67</v>
      </c>
      <c r="BK81">
        <v>0.57999999999999996</v>
      </c>
      <c r="BL81">
        <v>24.8</v>
      </c>
      <c r="BM81">
        <v>25.95</v>
      </c>
      <c r="BN81">
        <v>67.430000000000007</v>
      </c>
      <c r="BO81">
        <v>86.79</v>
      </c>
      <c r="BP81">
        <v>156.05000000000001</v>
      </c>
      <c r="BQ81">
        <v>0</v>
      </c>
      <c r="BR81">
        <v>0</v>
      </c>
    </row>
    <row r="82" spans="7:70">
      <c r="G82" t="s">
        <v>124</v>
      </c>
      <c r="H82" s="115">
        <v>716.84999999999991</v>
      </c>
      <c r="I82" s="88">
        <v>154.57</v>
      </c>
      <c r="J82" s="88">
        <v>207.06000000000003</v>
      </c>
      <c r="K82" s="88">
        <v>0.96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74.17</v>
      </c>
      <c r="X82">
        <v>0</v>
      </c>
      <c r="Y82">
        <v>2.89</v>
      </c>
      <c r="Z82">
        <v>13.2</v>
      </c>
      <c r="AA82">
        <v>9.14</v>
      </c>
      <c r="AB82">
        <v>28.56</v>
      </c>
      <c r="AC82">
        <v>0.96</v>
      </c>
      <c r="AD82">
        <v>0</v>
      </c>
      <c r="AE82">
        <v>0</v>
      </c>
      <c r="AF82">
        <v>185.44</v>
      </c>
      <c r="AG82">
        <v>0</v>
      </c>
      <c r="AH82">
        <v>66.23</v>
      </c>
      <c r="AI82">
        <v>0</v>
      </c>
      <c r="AJ82">
        <v>0</v>
      </c>
      <c r="AK82">
        <v>0.92</v>
      </c>
      <c r="AL82">
        <v>0</v>
      </c>
      <c r="AM82">
        <v>14.45</v>
      </c>
      <c r="AN82">
        <v>0</v>
      </c>
      <c r="AO82">
        <v>45.52</v>
      </c>
      <c r="AP82">
        <v>51.2</v>
      </c>
      <c r="AQ82">
        <v>21.74</v>
      </c>
      <c r="AR82">
        <v>0</v>
      </c>
      <c r="AS82">
        <v>190.36</v>
      </c>
      <c r="AT82">
        <v>0</v>
      </c>
      <c r="AU82">
        <v>0</v>
      </c>
      <c r="AV82">
        <v>0</v>
      </c>
      <c r="AW82">
        <v>0.96</v>
      </c>
      <c r="AX82">
        <v>0.39</v>
      </c>
      <c r="AY82">
        <v>0.52</v>
      </c>
      <c r="AZ82">
        <v>0.93</v>
      </c>
      <c r="BA82">
        <v>0.95</v>
      </c>
      <c r="BB82">
        <v>1.01</v>
      </c>
      <c r="BC82">
        <v>0.95</v>
      </c>
      <c r="BD82">
        <v>0.61</v>
      </c>
      <c r="BE82">
        <v>0.57999999999999996</v>
      </c>
      <c r="BF82">
        <v>1.35</v>
      </c>
      <c r="BG82">
        <v>0.77</v>
      </c>
      <c r="BH82">
        <v>0.48</v>
      </c>
      <c r="BI82">
        <v>2.89</v>
      </c>
      <c r="BJ82">
        <v>0.67</v>
      </c>
      <c r="BK82">
        <v>0.57999999999999996</v>
      </c>
      <c r="BL82">
        <v>24.8</v>
      </c>
      <c r="BM82">
        <v>25.95</v>
      </c>
      <c r="BN82">
        <v>67.430000000000007</v>
      </c>
      <c r="BO82">
        <v>86.79</v>
      </c>
      <c r="BP82">
        <v>156.05000000000001</v>
      </c>
      <c r="BQ82">
        <v>0</v>
      </c>
      <c r="BR82">
        <v>0</v>
      </c>
    </row>
    <row r="83" spans="7:70">
      <c r="G83" t="s">
        <v>125</v>
      </c>
      <c r="H83" s="115">
        <v>671.49</v>
      </c>
      <c r="I83" s="88">
        <v>154.57</v>
      </c>
      <c r="J83" s="88">
        <v>207.06000000000003</v>
      </c>
      <c r="K83" s="88">
        <v>0.96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28.9</v>
      </c>
      <c r="X83">
        <v>0</v>
      </c>
      <c r="Y83">
        <v>2.89</v>
      </c>
      <c r="Z83">
        <v>13.2</v>
      </c>
      <c r="AA83">
        <v>9.14</v>
      </c>
      <c r="AB83">
        <v>28.56</v>
      </c>
      <c r="AC83">
        <v>0.96</v>
      </c>
      <c r="AD83">
        <v>0</v>
      </c>
      <c r="AE83">
        <v>0</v>
      </c>
      <c r="AF83">
        <v>185.44</v>
      </c>
      <c r="AG83">
        <v>0</v>
      </c>
      <c r="AH83">
        <v>66.23</v>
      </c>
      <c r="AI83">
        <v>0</v>
      </c>
      <c r="AJ83">
        <v>0</v>
      </c>
      <c r="AK83">
        <v>0.87</v>
      </c>
      <c r="AL83">
        <v>0</v>
      </c>
      <c r="AM83">
        <v>14.45</v>
      </c>
      <c r="AN83">
        <v>0</v>
      </c>
      <c r="AO83">
        <v>45.52</v>
      </c>
      <c r="AP83">
        <v>51.2</v>
      </c>
      <c r="AQ83">
        <v>21.74</v>
      </c>
      <c r="AR83">
        <v>0</v>
      </c>
      <c r="AS83">
        <v>190.36</v>
      </c>
      <c r="AT83">
        <v>0</v>
      </c>
      <c r="AU83">
        <v>0</v>
      </c>
      <c r="AV83">
        <v>0</v>
      </c>
      <c r="AW83">
        <v>0.92</v>
      </c>
      <c r="AX83">
        <v>0.39</v>
      </c>
      <c r="AY83">
        <v>0.52</v>
      </c>
      <c r="AZ83">
        <v>0.93</v>
      </c>
      <c r="BA83">
        <v>0.95</v>
      </c>
      <c r="BB83">
        <v>1.01</v>
      </c>
      <c r="BC83">
        <v>0.92</v>
      </c>
      <c r="BD83">
        <v>0.61</v>
      </c>
      <c r="BE83">
        <v>0.61</v>
      </c>
      <c r="BF83">
        <v>1.35</v>
      </c>
      <c r="BG83">
        <v>0.77</v>
      </c>
      <c r="BH83">
        <v>0.48</v>
      </c>
      <c r="BI83">
        <v>2.89</v>
      </c>
      <c r="BJ83">
        <v>0.67</v>
      </c>
      <c r="BK83">
        <v>0.57999999999999996</v>
      </c>
      <c r="BL83">
        <v>24.8</v>
      </c>
      <c r="BM83">
        <v>25.95</v>
      </c>
      <c r="BN83">
        <v>67.430000000000007</v>
      </c>
      <c r="BO83">
        <v>86.79</v>
      </c>
      <c r="BP83">
        <v>156.05000000000001</v>
      </c>
      <c r="BQ83">
        <v>0</v>
      </c>
      <c r="BR83">
        <v>0</v>
      </c>
    </row>
    <row r="84" spans="7:70">
      <c r="G84" t="s">
        <v>126</v>
      </c>
      <c r="H84" s="115">
        <v>671.49</v>
      </c>
      <c r="I84" s="88">
        <v>154.57</v>
      </c>
      <c r="J84" s="88">
        <v>207.06000000000003</v>
      </c>
      <c r="K84" s="88">
        <v>0.96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28.9</v>
      </c>
      <c r="X84">
        <v>0</v>
      </c>
      <c r="Y84">
        <v>2.89</v>
      </c>
      <c r="Z84">
        <v>13.2</v>
      </c>
      <c r="AA84">
        <v>9.14</v>
      </c>
      <c r="AB84">
        <v>28.56</v>
      </c>
      <c r="AC84">
        <v>0.96</v>
      </c>
      <c r="AD84">
        <v>0</v>
      </c>
      <c r="AE84">
        <v>0</v>
      </c>
      <c r="AF84">
        <v>185.44</v>
      </c>
      <c r="AG84">
        <v>0</v>
      </c>
      <c r="AH84">
        <v>66.23</v>
      </c>
      <c r="AI84">
        <v>0</v>
      </c>
      <c r="AJ84">
        <v>0</v>
      </c>
      <c r="AK84">
        <v>0.87</v>
      </c>
      <c r="AL84">
        <v>0</v>
      </c>
      <c r="AM84">
        <v>14.45</v>
      </c>
      <c r="AN84">
        <v>0</v>
      </c>
      <c r="AO84">
        <v>45.52</v>
      </c>
      <c r="AP84">
        <v>51.2</v>
      </c>
      <c r="AQ84">
        <v>21.74</v>
      </c>
      <c r="AR84">
        <v>0</v>
      </c>
      <c r="AS84">
        <v>190.36</v>
      </c>
      <c r="AT84">
        <v>0</v>
      </c>
      <c r="AU84">
        <v>0</v>
      </c>
      <c r="AV84">
        <v>0</v>
      </c>
      <c r="AW84">
        <v>0.92</v>
      </c>
      <c r="AX84">
        <v>0.39</v>
      </c>
      <c r="AY84">
        <v>0.52</v>
      </c>
      <c r="AZ84">
        <v>0.93</v>
      </c>
      <c r="BA84">
        <v>0.95</v>
      </c>
      <c r="BB84">
        <v>1.01</v>
      </c>
      <c r="BC84">
        <v>0.92</v>
      </c>
      <c r="BD84">
        <v>0.61</v>
      </c>
      <c r="BE84">
        <v>0.61</v>
      </c>
      <c r="BF84">
        <v>1.35</v>
      </c>
      <c r="BG84">
        <v>0.77</v>
      </c>
      <c r="BH84">
        <v>0.48</v>
      </c>
      <c r="BI84">
        <v>2.89</v>
      </c>
      <c r="BJ84">
        <v>0.67</v>
      </c>
      <c r="BK84">
        <v>0.57999999999999996</v>
      </c>
      <c r="BL84">
        <v>24.8</v>
      </c>
      <c r="BM84">
        <v>25.95</v>
      </c>
      <c r="BN84">
        <v>67.430000000000007</v>
      </c>
      <c r="BO84">
        <v>86.79</v>
      </c>
      <c r="BP84">
        <v>156.05000000000001</v>
      </c>
      <c r="BQ84">
        <v>0</v>
      </c>
      <c r="BR84">
        <v>0</v>
      </c>
    </row>
    <row r="85" spans="7:70">
      <c r="G85" t="s">
        <v>127</v>
      </c>
      <c r="H85" s="115">
        <v>671.49</v>
      </c>
      <c r="I85" s="88">
        <v>154.57</v>
      </c>
      <c r="J85" s="88">
        <v>207.06000000000003</v>
      </c>
      <c r="K85" s="88">
        <v>0.96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28.9</v>
      </c>
      <c r="X85">
        <v>0</v>
      </c>
      <c r="Y85">
        <v>2.89</v>
      </c>
      <c r="Z85">
        <v>13.2</v>
      </c>
      <c r="AA85">
        <v>9.14</v>
      </c>
      <c r="AB85">
        <v>28.56</v>
      </c>
      <c r="AC85">
        <v>0.96</v>
      </c>
      <c r="AD85">
        <v>0</v>
      </c>
      <c r="AE85">
        <v>0</v>
      </c>
      <c r="AF85">
        <v>185.44</v>
      </c>
      <c r="AG85">
        <v>0</v>
      </c>
      <c r="AH85">
        <v>66.23</v>
      </c>
      <c r="AI85">
        <v>0</v>
      </c>
      <c r="AJ85">
        <v>0</v>
      </c>
      <c r="AK85">
        <v>0.87</v>
      </c>
      <c r="AL85">
        <v>0</v>
      </c>
      <c r="AM85">
        <v>14.45</v>
      </c>
      <c r="AN85">
        <v>0</v>
      </c>
      <c r="AO85">
        <v>45.52</v>
      </c>
      <c r="AP85">
        <v>51.2</v>
      </c>
      <c r="AQ85">
        <v>21.74</v>
      </c>
      <c r="AR85">
        <v>0</v>
      </c>
      <c r="AS85">
        <v>190.36</v>
      </c>
      <c r="AT85">
        <v>0</v>
      </c>
      <c r="AU85">
        <v>0</v>
      </c>
      <c r="AV85">
        <v>0</v>
      </c>
      <c r="AW85">
        <v>0.92</v>
      </c>
      <c r="AX85">
        <v>0.39</v>
      </c>
      <c r="AY85">
        <v>0.52</v>
      </c>
      <c r="AZ85">
        <v>0.93</v>
      </c>
      <c r="BA85">
        <v>0.95</v>
      </c>
      <c r="BB85">
        <v>1.01</v>
      </c>
      <c r="BC85">
        <v>0.92</v>
      </c>
      <c r="BD85">
        <v>0.61</v>
      </c>
      <c r="BE85">
        <v>0.61</v>
      </c>
      <c r="BF85">
        <v>1.35</v>
      </c>
      <c r="BG85">
        <v>0.77</v>
      </c>
      <c r="BH85">
        <v>0.48</v>
      </c>
      <c r="BI85">
        <v>2.89</v>
      </c>
      <c r="BJ85">
        <v>0.67</v>
      </c>
      <c r="BK85">
        <v>0.57999999999999996</v>
      </c>
      <c r="BL85">
        <v>24.8</v>
      </c>
      <c r="BM85">
        <v>25.95</v>
      </c>
      <c r="BN85">
        <v>67.430000000000007</v>
      </c>
      <c r="BO85">
        <v>86.79</v>
      </c>
      <c r="BP85">
        <v>156.05000000000001</v>
      </c>
      <c r="BQ85">
        <v>0</v>
      </c>
      <c r="BR85">
        <v>0</v>
      </c>
    </row>
    <row r="86" spans="7:70">
      <c r="G86" t="s">
        <v>128</v>
      </c>
      <c r="H86" s="115">
        <v>744.7</v>
      </c>
      <c r="I86" s="88">
        <v>154.57</v>
      </c>
      <c r="J86" s="88">
        <v>207.06000000000003</v>
      </c>
      <c r="K86" s="88">
        <v>0.96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28.9</v>
      </c>
      <c r="X86">
        <v>0</v>
      </c>
      <c r="Y86">
        <v>2.89</v>
      </c>
      <c r="Z86">
        <v>13.2</v>
      </c>
      <c r="AA86">
        <v>9.14</v>
      </c>
      <c r="AB86">
        <v>28.56</v>
      </c>
      <c r="AC86">
        <v>0.96</v>
      </c>
      <c r="AD86">
        <v>0</v>
      </c>
      <c r="AE86">
        <v>0</v>
      </c>
      <c r="AF86">
        <v>185.44</v>
      </c>
      <c r="AG86">
        <v>0</v>
      </c>
      <c r="AH86">
        <v>66.23</v>
      </c>
      <c r="AI86">
        <v>0</v>
      </c>
      <c r="AJ86">
        <v>0</v>
      </c>
      <c r="AK86">
        <v>0.87</v>
      </c>
      <c r="AL86">
        <v>59.72</v>
      </c>
      <c r="AM86">
        <v>14.45</v>
      </c>
      <c r="AN86">
        <v>0</v>
      </c>
      <c r="AO86">
        <v>45.52</v>
      </c>
      <c r="AP86">
        <v>51.2</v>
      </c>
      <c r="AQ86">
        <v>21.74</v>
      </c>
      <c r="AR86">
        <v>0</v>
      </c>
      <c r="AS86">
        <v>190.36</v>
      </c>
      <c r="AT86">
        <v>13.49</v>
      </c>
      <c r="AU86">
        <v>0</v>
      </c>
      <c r="AV86">
        <v>0</v>
      </c>
      <c r="AW86">
        <v>0.92</v>
      </c>
      <c r="AX86">
        <v>0.39</v>
      </c>
      <c r="AY86">
        <v>0.52</v>
      </c>
      <c r="AZ86">
        <v>0.93</v>
      </c>
      <c r="BA86">
        <v>0.95</v>
      </c>
      <c r="BB86">
        <v>1.01</v>
      </c>
      <c r="BC86">
        <v>0.92</v>
      </c>
      <c r="BD86">
        <v>0.61</v>
      </c>
      <c r="BE86">
        <v>0.61</v>
      </c>
      <c r="BF86">
        <v>1.35</v>
      </c>
      <c r="BG86">
        <v>0.77</v>
      </c>
      <c r="BH86">
        <v>0.48</v>
      </c>
      <c r="BI86">
        <v>2.89</v>
      </c>
      <c r="BJ86">
        <v>0.67</v>
      </c>
      <c r="BK86">
        <v>0.57999999999999996</v>
      </c>
      <c r="BL86">
        <v>24.8</v>
      </c>
      <c r="BM86">
        <v>25.95</v>
      </c>
      <c r="BN86">
        <v>67.430000000000007</v>
      </c>
      <c r="BO86">
        <v>86.79</v>
      </c>
      <c r="BP86">
        <v>156.05000000000001</v>
      </c>
      <c r="BQ86">
        <v>0</v>
      </c>
      <c r="BR86">
        <v>0</v>
      </c>
    </row>
    <row r="87" spans="7:70">
      <c r="G87" t="s">
        <v>129</v>
      </c>
      <c r="H87" s="115">
        <v>759.14999999999986</v>
      </c>
      <c r="I87" s="88">
        <v>186.26</v>
      </c>
      <c r="J87" s="88">
        <v>207.06000000000003</v>
      </c>
      <c r="K87" s="88">
        <v>0.96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28.9</v>
      </c>
      <c r="X87">
        <v>0</v>
      </c>
      <c r="Y87">
        <v>2.89</v>
      </c>
      <c r="Z87">
        <v>13.2</v>
      </c>
      <c r="AA87">
        <v>9.14</v>
      </c>
      <c r="AB87">
        <v>28.56</v>
      </c>
      <c r="AC87">
        <v>0.96</v>
      </c>
      <c r="AD87">
        <v>0</v>
      </c>
      <c r="AE87">
        <v>0</v>
      </c>
      <c r="AF87">
        <v>185.44</v>
      </c>
      <c r="AG87">
        <v>0</v>
      </c>
      <c r="AH87">
        <v>66.23</v>
      </c>
      <c r="AI87">
        <v>0</v>
      </c>
      <c r="AJ87">
        <v>0</v>
      </c>
      <c r="AK87">
        <v>0.87</v>
      </c>
      <c r="AL87">
        <v>59.72</v>
      </c>
      <c r="AM87">
        <v>14.45</v>
      </c>
      <c r="AN87">
        <v>14.45</v>
      </c>
      <c r="AO87">
        <v>45.52</v>
      </c>
      <c r="AP87">
        <v>68.44</v>
      </c>
      <c r="AQ87">
        <v>21.74</v>
      </c>
      <c r="AR87">
        <v>0</v>
      </c>
      <c r="AS87">
        <v>190.36</v>
      </c>
      <c r="AT87">
        <v>27.94</v>
      </c>
      <c r="AU87">
        <v>0</v>
      </c>
      <c r="AV87">
        <v>0</v>
      </c>
      <c r="AW87">
        <v>0.92</v>
      </c>
      <c r="AX87">
        <v>0.39</v>
      </c>
      <c r="AY87">
        <v>0.52</v>
      </c>
      <c r="AZ87">
        <v>0.93</v>
      </c>
      <c r="BA87">
        <v>0.95</v>
      </c>
      <c r="BB87">
        <v>1.01</v>
      </c>
      <c r="BC87">
        <v>0.92</v>
      </c>
      <c r="BD87">
        <v>0.61</v>
      </c>
      <c r="BE87">
        <v>0.61</v>
      </c>
      <c r="BF87">
        <v>1.35</v>
      </c>
      <c r="BG87">
        <v>0.77</v>
      </c>
      <c r="BH87">
        <v>0.48</v>
      </c>
      <c r="BI87">
        <v>2.89</v>
      </c>
      <c r="BJ87">
        <v>0.67</v>
      </c>
      <c r="BK87">
        <v>0.57999999999999996</v>
      </c>
      <c r="BL87">
        <v>24.8</v>
      </c>
      <c r="BM87">
        <v>25.95</v>
      </c>
      <c r="BN87">
        <v>67.430000000000007</v>
      </c>
      <c r="BO87">
        <v>86.79</v>
      </c>
      <c r="BP87">
        <v>156.05000000000001</v>
      </c>
      <c r="BQ87">
        <v>0</v>
      </c>
      <c r="BR87">
        <v>0</v>
      </c>
    </row>
    <row r="88" spans="7:70">
      <c r="G88" t="s">
        <v>130</v>
      </c>
      <c r="H88" s="115">
        <v>768.78</v>
      </c>
      <c r="I88" s="88">
        <v>186.26</v>
      </c>
      <c r="J88" s="88">
        <v>207.06000000000003</v>
      </c>
      <c r="K88" s="88">
        <v>0.96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28.9</v>
      </c>
      <c r="X88">
        <v>0</v>
      </c>
      <c r="Y88">
        <v>2.89</v>
      </c>
      <c r="Z88">
        <v>13.2</v>
      </c>
      <c r="AA88">
        <v>9.14</v>
      </c>
      <c r="AB88">
        <v>28.56</v>
      </c>
      <c r="AC88">
        <v>0.96</v>
      </c>
      <c r="AD88">
        <v>0</v>
      </c>
      <c r="AE88">
        <v>0</v>
      </c>
      <c r="AF88">
        <v>185.44</v>
      </c>
      <c r="AG88">
        <v>0</v>
      </c>
      <c r="AH88">
        <v>66.23</v>
      </c>
      <c r="AI88">
        <v>0</v>
      </c>
      <c r="AJ88">
        <v>0</v>
      </c>
      <c r="AK88">
        <v>0.87</v>
      </c>
      <c r="AL88">
        <v>59.72</v>
      </c>
      <c r="AM88">
        <v>14.45</v>
      </c>
      <c r="AN88">
        <v>14.45</v>
      </c>
      <c r="AO88">
        <v>45.52</v>
      </c>
      <c r="AP88">
        <v>68.44</v>
      </c>
      <c r="AQ88">
        <v>21.74</v>
      </c>
      <c r="AR88">
        <v>0</v>
      </c>
      <c r="AS88">
        <v>190.36</v>
      </c>
      <c r="AT88">
        <v>37.57</v>
      </c>
      <c r="AU88">
        <v>0</v>
      </c>
      <c r="AV88">
        <v>0</v>
      </c>
      <c r="AW88">
        <v>0.92</v>
      </c>
      <c r="AX88">
        <v>0.39</v>
      </c>
      <c r="AY88">
        <v>0.52</v>
      </c>
      <c r="AZ88">
        <v>0.93</v>
      </c>
      <c r="BA88">
        <v>0.95</v>
      </c>
      <c r="BB88">
        <v>1.01</v>
      </c>
      <c r="BC88">
        <v>0.92</v>
      </c>
      <c r="BD88">
        <v>0.61</v>
      </c>
      <c r="BE88">
        <v>0.61</v>
      </c>
      <c r="BF88">
        <v>1.35</v>
      </c>
      <c r="BG88">
        <v>0.77</v>
      </c>
      <c r="BH88">
        <v>0.48</v>
      </c>
      <c r="BI88">
        <v>2.89</v>
      </c>
      <c r="BJ88">
        <v>0.67</v>
      </c>
      <c r="BK88">
        <v>0.57999999999999996</v>
      </c>
      <c r="BL88">
        <v>24.8</v>
      </c>
      <c r="BM88">
        <v>25.95</v>
      </c>
      <c r="BN88">
        <v>67.430000000000007</v>
      </c>
      <c r="BO88">
        <v>86.79</v>
      </c>
      <c r="BP88">
        <v>156.05000000000001</v>
      </c>
      <c r="BQ88">
        <v>0</v>
      </c>
      <c r="BR88">
        <v>0</v>
      </c>
    </row>
    <row r="89" spans="7:70">
      <c r="G89" t="s">
        <v>131</v>
      </c>
      <c r="H89" s="115">
        <v>773.59999999999991</v>
      </c>
      <c r="I89" s="88">
        <v>186.26</v>
      </c>
      <c r="J89" s="88">
        <v>207.06000000000003</v>
      </c>
      <c r="K89" s="88">
        <v>0.96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28.9</v>
      </c>
      <c r="X89">
        <v>0</v>
      </c>
      <c r="Y89">
        <v>2.89</v>
      </c>
      <c r="Z89">
        <v>13.2</v>
      </c>
      <c r="AA89">
        <v>9.14</v>
      </c>
      <c r="AB89">
        <v>28.56</v>
      </c>
      <c r="AC89">
        <v>0.96</v>
      </c>
      <c r="AD89">
        <v>0</v>
      </c>
      <c r="AE89">
        <v>0</v>
      </c>
      <c r="AF89">
        <v>185.44</v>
      </c>
      <c r="AG89">
        <v>0</v>
      </c>
      <c r="AH89">
        <v>66.23</v>
      </c>
      <c r="AI89">
        <v>0</v>
      </c>
      <c r="AJ89">
        <v>0</v>
      </c>
      <c r="AK89">
        <v>0.87</v>
      </c>
      <c r="AL89">
        <v>59.72</v>
      </c>
      <c r="AM89">
        <v>14.45</v>
      </c>
      <c r="AN89">
        <v>14.45</v>
      </c>
      <c r="AO89">
        <v>45.52</v>
      </c>
      <c r="AP89">
        <v>68.44</v>
      </c>
      <c r="AQ89">
        <v>21.74</v>
      </c>
      <c r="AR89">
        <v>0</v>
      </c>
      <c r="AS89">
        <v>190.36</v>
      </c>
      <c r="AT89">
        <v>42.39</v>
      </c>
      <c r="AU89">
        <v>0</v>
      </c>
      <c r="AV89">
        <v>0</v>
      </c>
      <c r="AW89">
        <v>0.92</v>
      </c>
      <c r="AX89">
        <v>0.39</v>
      </c>
      <c r="AY89">
        <v>0.52</v>
      </c>
      <c r="AZ89">
        <v>0.93</v>
      </c>
      <c r="BA89">
        <v>0.95</v>
      </c>
      <c r="BB89">
        <v>1.01</v>
      </c>
      <c r="BC89">
        <v>0.92</v>
      </c>
      <c r="BD89">
        <v>0.61</v>
      </c>
      <c r="BE89">
        <v>0.61</v>
      </c>
      <c r="BF89">
        <v>1.35</v>
      </c>
      <c r="BG89">
        <v>0.77</v>
      </c>
      <c r="BH89">
        <v>0.48</v>
      </c>
      <c r="BI89">
        <v>2.89</v>
      </c>
      <c r="BJ89">
        <v>0.67</v>
      </c>
      <c r="BK89">
        <v>0.57999999999999996</v>
      </c>
      <c r="BL89">
        <v>24.8</v>
      </c>
      <c r="BM89">
        <v>25.95</v>
      </c>
      <c r="BN89">
        <v>67.430000000000007</v>
      </c>
      <c r="BO89">
        <v>86.79</v>
      </c>
      <c r="BP89">
        <v>156.05000000000001</v>
      </c>
      <c r="BQ89">
        <v>0</v>
      </c>
      <c r="BR89">
        <v>0</v>
      </c>
    </row>
    <row r="90" spans="7:70">
      <c r="G90" t="s">
        <v>132</v>
      </c>
      <c r="H90" s="115">
        <v>783.23</v>
      </c>
      <c r="I90" s="88">
        <v>186.26</v>
      </c>
      <c r="J90" s="88">
        <v>207.06000000000003</v>
      </c>
      <c r="K90" s="88">
        <v>0.96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28.9</v>
      </c>
      <c r="X90">
        <v>0</v>
      </c>
      <c r="Y90">
        <v>2.89</v>
      </c>
      <c r="Z90">
        <v>13.2</v>
      </c>
      <c r="AA90">
        <v>9.14</v>
      </c>
      <c r="AB90">
        <v>28.56</v>
      </c>
      <c r="AC90">
        <v>0.96</v>
      </c>
      <c r="AD90">
        <v>0</v>
      </c>
      <c r="AE90">
        <v>0</v>
      </c>
      <c r="AF90">
        <v>185.44</v>
      </c>
      <c r="AG90">
        <v>0</v>
      </c>
      <c r="AH90">
        <v>66.23</v>
      </c>
      <c r="AI90">
        <v>0</v>
      </c>
      <c r="AJ90">
        <v>0</v>
      </c>
      <c r="AK90">
        <v>0.87</v>
      </c>
      <c r="AL90">
        <v>59.72</v>
      </c>
      <c r="AM90">
        <v>14.45</v>
      </c>
      <c r="AN90">
        <v>14.45</v>
      </c>
      <c r="AO90">
        <v>45.52</v>
      </c>
      <c r="AP90">
        <v>68.44</v>
      </c>
      <c r="AQ90">
        <v>21.74</v>
      </c>
      <c r="AR90">
        <v>0</v>
      </c>
      <c r="AS90">
        <v>190.36</v>
      </c>
      <c r="AT90">
        <v>52.02</v>
      </c>
      <c r="AU90">
        <v>0</v>
      </c>
      <c r="AV90">
        <v>0</v>
      </c>
      <c r="AW90">
        <v>0.92</v>
      </c>
      <c r="AX90">
        <v>0.39</v>
      </c>
      <c r="AY90">
        <v>0.52</v>
      </c>
      <c r="AZ90">
        <v>0.93</v>
      </c>
      <c r="BA90">
        <v>0.95</v>
      </c>
      <c r="BB90">
        <v>1.01</v>
      </c>
      <c r="BC90">
        <v>0.92</v>
      </c>
      <c r="BD90">
        <v>0.61</v>
      </c>
      <c r="BE90">
        <v>0.61</v>
      </c>
      <c r="BF90">
        <v>1.35</v>
      </c>
      <c r="BG90">
        <v>0.77</v>
      </c>
      <c r="BH90">
        <v>0.48</v>
      </c>
      <c r="BI90">
        <v>2.89</v>
      </c>
      <c r="BJ90">
        <v>0.67</v>
      </c>
      <c r="BK90">
        <v>0.57999999999999996</v>
      </c>
      <c r="BL90">
        <v>24.8</v>
      </c>
      <c r="BM90">
        <v>25.95</v>
      </c>
      <c r="BN90">
        <v>67.430000000000007</v>
      </c>
      <c r="BO90">
        <v>86.79</v>
      </c>
      <c r="BP90">
        <v>156.05000000000001</v>
      </c>
      <c r="BQ90">
        <v>0</v>
      </c>
      <c r="BR90">
        <v>0</v>
      </c>
    </row>
    <row r="91" spans="7:70">
      <c r="G91" t="s">
        <v>133</v>
      </c>
      <c r="H91" s="115">
        <v>977.98999999999978</v>
      </c>
      <c r="I91" s="88">
        <v>246.70999999999998</v>
      </c>
      <c r="J91" s="88">
        <v>207.06000000000003</v>
      </c>
      <c r="K91" s="88">
        <v>0.96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28.9</v>
      </c>
      <c r="X91">
        <v>0</v>
      </c>
      <c r="Y91">
        <v>2.89</v>
      </c>
      <c r="Z91">
        <v>13.2</v>
      </c>
      <c r="AA91">
        <v>8.1300000000000008</v>
      </c>
      <c r="AB91">
        <v>28.56</v>
      </c>
      <c r="AC91">
        <v>0.96</v>
      </c>
      <c r="AD91">
        <v>0</v>
      </c>
      <c r="AE91">
        <v>104.76</v>
      </c>
      <c r="AF91">
        <v>185.44</v>
      </c>
      <c r="AG91">
        <v>76.58</v>
      </c>
      <c r="AH91">
        <v>66.23</v>
      </c>
      <c r="AI91">
        <v>25.53</v>
      </c>
      <c r="AJ91">
        <v>34.92</v>
      </c>
      <c r="AK91">
        <v>0.85</v>
      </c>
      <c r="AL91">
        <v>59.72</v>
      </c>
      <c r="AM91">
        <v>14.45</v>
      </c>
      <c r="AN91">
        <v>14.45</v>
      </c>
      <c r="AO91">
        <v>45.52</v>
      </c>
      <c r="AP91">
        <v>68.44</v>
      </c>
      <c r="AQ91">
        <v>21.74</v>
      </c>
      <c r="AR91">
        <v>0</v>
      </c>
      <c r="AS91">
        <v>190.36</v>
      </c>
      <c r="AT91">
        <v>66.47</v>
      </c>
      <c r="AU91">
        <v>0</v>
      </c>
      <c r="AV91">
        <v>0</v>
      </c>
      <c r="AW91">
        <v>0.92</v>
      </c>
      <c r="AX91">
        <v>0.39</v>
      </c>
      <c r="AY91">
        <v>0.52</v>
      </c>
      <c r="AZ91">
        <v>0.93</v>
      </c>
      <c r="BA91">
        <v>0.95</v>
      </c>
      <c r="BB91">
        <v>1.01</v>
      </c>
      <c r="BC91">
        <v>0.92</v>
      </c>
      <c r="BD91">
        <v>0.61</v>
      </c>
      <c r="BE91">
        <v>0.61</v>
      </c>
      <c r="BF91">
        <v>1.35</v>
      </c>
      <c r="BG91">
        <v>0.77</v>
      </c>
      <c r="BH91">
        <v>0.48</v>
      </c>
      <c r="BI91">
        <v>2.89</v>
      </c>
      <c r="BJ91">
        <v>0.67</v>
      </c>
      <c r="BK91">
        <v>0.57999999999999996</v>
      </c>
      <c r="BL91">
        <v>24.8</v>
      </c>
      <c r="BM91">
        <v>25.95</v>
      </c>
      <c r="BN91">
        <v>67.430000000000007</v>
      </c>
      <c r="BO91">
        <v>86.79</v>
      </c>
      <c r="BP91">
        <v>156.05000000000001</v>
      </c>
      <c r="BQ91">
        <v>0</v>
      </c>
      <c r="BR91">
        <v>0</v>
      </c>
    </row>
    <row r="92" spans="7:70">
      <c r="G92" t="s">
        <v>134</v>
      </c>
      <c r="H92" s="115">
        <v>982.79999999999973</v>
      </c>
      <c r="I92" s="88">
        <v>246.70999999999998</v>
      </c>
      <c r="J92" s="88">
        <v>207.06000000000003</v>
      </c>
      <c r="K92" s="88">
        <v>0.96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28.9</v>
      </c>
      <c r="X92">
        <v>0</v>
      </c>
      <c r="Y92">
        <v>2.89</v>
      </c>
      <c r="Z92">
        <v>13.2</v>
      </c>
      <c r="AA92">
        <v>8.1300000000000008</v>
      </c>
      <c r="AB92">
        <v>28.56</v>
      </c>
      <c r="AC92">
        <v>0.96</v>
      </c>
      <c r="AD92">
        <v>0</v>
      </c>
      <c r="AE92">
        <v>104.76</v>
      </c>
      <c r="AF92">
        <v>185.44</v>
      </c>
      <c r="AG92">
        <v>76.58</v>
      </c>
      <c r="AH92">
        <v>66.23</v>
      </c>
      <c r="AI92">
        <v>25.53</v>
      </c>
      <c r="AJ92">
        <v>34.92</v>
      </c>
      <c r="AK92">
        <v>0.85</v>
      </c>
      <c r="AL92">
        <v>59.72</v>
      </c>
      <c r="AM92">
        <v>14.45</v>
      </c>
      <c r="AN92">
        <v>14.45</v>
      </c>
      <c r="AO92">
        <v>45.52</v>
      </c>
      <c r="AP92">
        <v>68.44</v>
      </c>
      <c r="AQ92">
        <v>21.74</v>
      </c>
      <c r="AR92">
        <v>0</v>
      </c>
      <c r="AS92">
        <v>190.36</v>
      </c>
      <c r="AT92">
        <v>71.28</v>
      </c>
      <c r="AU92">
        <v>0</v>
      </c>
      <c r="AV92">
        <v>0</v>
      </c>
      <c r="AW92">
        <v>0.92</v>
      </c>
      <c r="AX92">
        <v>0.39</v>
      </c>
      <c r="AY92">
        <v>0.52</v>
      </c>
      <c r="AZ92">
        <v>0.93</v>
      </c>
      <c r="BA92">
        <v>0.95</v>
      </c>
      <c r="BB92">
        <v>1.01</v>
      </c>
      <c r="BC92">
        <v>0.92</v>
      </c>
      <c r="BD92">
        <v>0.61</v>
      </c>
      <c r="BE92">
        <v>0.61</v>
      </c>
      <c r="BF92">
        <v>1.35</v>
      </c>
      <c r="BG92">
        <v>0.77</v>
      </c>
      <c r="BH92">
        <v>0.48</v>
      </c>
      <c r="BI92">
        <v>2.89</v>
      </c>
      <c r="BJ92">
        <v>0.67</v>
      </c>
      <c r="BK92">
        <v>0.57999999999999996</v>
      </c>
      <c r="BL92">
        <v>24.8</v>
      </c>
      <c r="BM92">
        <v>25.95</v>
      </c>
      <c r="BN92">
        <v>67.430000000000007</v>
      </c>
      <c r="BO92">
        <v>86.79</v>
      </c>
      <c r="BP92">
        <v>156.05000000000001</v>
      </c>
      <c r="BQ92">
        <v>0</v>
      </c>
      <c r="BR92">
        <v>0</v>
      </c>
    </row>
    <row r="93" spans="7:70">
      <c r="G93" t="s">
        <v>135</v>
      </c>
      <c r="H93" s="115">
        <v>992.43999999999983</v>
      </c>
      <c r="I93" s="88">
        <v>246.70999999999998</v>
      </c>
      <c r="J93" s="88">
        <v>207.06000000000003</v>
      </c>
      <c r="K93" s="88">
        <v>0.96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28.9</v>
      </c>
      <c r="X93">
        <v>0</v>
      </c>
      <c r="Y93">
        <v>2.89</v>
      </c>
      <c r="Z93">
        <v>13.2</v>
      </c>
      <c r="AA93">
        <v>8.1300000000000008</v>
      </c>
      <c r="AB93">
        <v>28.56</v>
      </c>
      <c r="AC93">
        <v>0.96</v>
      </c>
      <c r="AD93">
        <v>0</v>
      </c>
      <c r="AE93">
        <v>104.76</v>
      </c>
      <c r="AF93">
        <v>185.44</v>
      </c>
      <c r="AG93">
        <v>76.58</v>
      </c>
      <c r="AH93">
        <v>66.23</v>
      </c>
      <c r="AI93">
        <v>25.53</v>
      </c>
      <c r="AJ93">
        <v>34.92</v>
      </c>
      <c r="AK93">
        <v>0.85</v>
      </c>
      <c r="AL93">
        <v>59.72</v>
      </c>
      <c r="AM93">
        <v>14.45</v>
      </c>
      <c r="AN93">
        <v>14.45</v>
      </c>
      <c r="AO93">
        <v>45.52</v>
      </c>
      <c r="AP93">
        <v>68.44</v>
      </c>
      <c r="AQ93">
        <v>21.74</v>
      </c>
      <c r="AR93">
        <v>0</v>
      </c>
      <c r="AS93">
        <v>190.36</v>
      </c>
      <c r="AT93">
        <v>80.92</v>
      </c>
      <c r="AU93">
        <v>0</v>
      </c>
      <c r="AV93">
        <v>0</v>
      </c>
      <c r="AW93">
        <v>0.92</v>
      </c>
      <c r="AX93">
        <v>0.39</v>
      </c>
      <c r="AY93">
        <v>0.52</v>
      </c>
      <c r="AZ93">
        <v>0.93</v>
      </c>
      <c r="BA93">
        <v>0.95</v>
      </c>
      <c r="BB93">
        <v>1.01</v>
      </c>
      <c r="BC93">
        <v>0.92</v>
      </c>
      <c r="BD93">
        <v>0.61</v>
      </c>
      <c r="BE93">
        <v>0.61</v>
      </c>
      <c r="BF93">
        <v>1.35</v>
      </c>
      <c r="BG93">
        <v>0.77</v>
      </c>
      <c r="BH93">
        <v>0.48</v>
      </c>
      <c r="BI93">
        <v>2.89</v>
      </c>
      <c r="BJ93">
        <v>0.67</v>
      </c>
      <c r="BK93">
        <v>0.57999999999999996</v>
      </c>
      <c r="BL93">
        <v>24.8</v>
      </c>
      <c r="BM93">
        <v>25.95</v>
      </c>
      <c r="BN93">
        <v>67.430000000000007</v>
      </c>
      <c r="BO93">
        <v>86.79</v>
      </c>
      <c r="BP93">
        <v>156.05000000000001</v>
      </c>
      <c r="BQ93">
        <v>0</v>
      </c>
      <c r="BR93">
        <v>0</v>
      </c>
    </row>
    <row r="94" spans="7:70">
      <c r="G94" t="s">
        <v>136</v>
      </c>
      <c r="H94" s="115">
        <v>1002.0699999999997</v>
      </c>
      <c r="I94" s="88">
        <v>246.70999999999998</v>
      </c>
      <c r="J94" s="88">
        <v>207.06000000000003</v>
      </c>
      <c r="K94" s="88">
        <v>0.96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28.9</v>
      </c>
      <c r="X94">
        <v>0</v>
      </c>
      <c r="Y94">
        <v>2.89</v>
      </c>
      <c r="Z94">
        <v>13.2</v>
      </c>
      <c r="AA94">
        <v>8.1300000000000008</v>
      </c>
      <c r="AB94">
        <v>28.56</v>
      </c>
      <c r="AC94">
        <v>0.96</v>
      </c>
      <c r="AD94">
        <v>0</v>
      </c>
      <c r="AE94">
        <v>104.76</v>
      </c>
      <c r="AF94">
        <v>185.44</v>
      </c>
      <c r="AG94">
        <v>76.58</v>
      </c>
      <c r="AH94">
        <v>66.23</v>
      </c>
      <c r="AI94">
        <v>25.53</v>
      </c>
      <c r="AJ94">
        <v>34.92</v>
      </c>
      <c r="AK94">
        <v>0.85</v>
      </c>
      <c r="AL94">
        <v>59.72</v>
      </c>
      <c r="AM94">
        <v>14.45</v>
      </c>
      <c r="AN94">
        <v>14.45</v>
      </c>
      <c r="AO94">
        <v>45.52</v>
      </c>
      <c r="AP94">
        <v>68.44</v>
      </c>
      <c r="AQ94">
        <v>21.74</v>
      </c>
      <c r="AR94">
        <v>0</v>
      </c>
      <c r="AS94">
        <v>190.36</v>
      </c>
      <c r="AT94">
        <v>90.55</v>
      </c>
      <c r="AU94">
        <v>0</v>
      </c>
      <c r="AV94">
        <v>0</v>
      </c>
      <c r="AW94">
        <v>0.92</v>
      </c>
      <c r="AX94">
        <v>0.39</v>
      </c>
      <c r="AY94">
        <v>0.52</v>
      </c>
      <c r="AZ94">
        <v>0.93</v>
      </c>
      <c r="BA94">
        <v>0.95</v>
      </c>
      <c r="BB94">
        <v>1.01</v>
      </c>
      <c r="BC94">
        <v>0.92</v>
      </c>
      <c r="BD94">
        <v>0.61</v>
      </c>
      <c r="BE94">
        <v>0.61</v>
      </c>
      <c r="BF94">
        <v>1.35</v>
      </c>
      <c r="BG94">
        <v>0.77</v>
      </c>
      <c r="BH94">
        <v>0.48</v>
      </c>
      <c r="BI94">
        <v>2.89</v>
      </c>
      <c r="BJ94">
        <v>0.67</v>
      </c>
      <c r="BK94">
        <v>0.57999999999999996</v>
      </c>
      <c r="BL94">
        <v>24.8</v>
      </c>
      <c r="BM94">
        <v>25.95</v>
      </c>
      <c r="BN94">
        <v>67.430000000000007</v>
      </c>
      <c r="BO94">
        <v>86.79</v>
      </c>
      <c r="BP94">
        <v>156.05000000000001</v>
      </c>
      <c r="BQ94">
        <v>0</v>
      </c>
      <c r="BR94">
        <v>0</v>
      </c>
    </row>
    <row r="95" spans="7:70">
      <c r="G95" t="s">
        <v>137</v>
      </c>
      <c r="H95" s="115">
        <v>1002.0199999999998</v>
      </c>
      <c r="I95" s="88">
        <v>246.67999999999998</v>
      </c>
      <c r="J95" s="88">
        <v>207.06000000000003</v>
      </c>
      <c r="K95" s="88">
        <v>0.96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28.9</v>
      </c>
      <c r="X95">
        <v>0</v>
      </c>
      <c r="Y95">
        <v>2.89</v>
      </c>
      <c r="Z95">
        <v>13.2</v>
      </c>
      <c r="AA95">
        <v>8.1300000000000008</v>
      </c>
      <c r="AB95">
        <v>28.56</v>
      </c>
      <c r="AC95">
        <v>0.96</v>
      </c>
      <c r="AD95">
        <v>0</v>
      </c>
      <c r="AE95">
        <v>104.76</v>
      </c>
      <c r="AF95">
        <v>185.44</v>
      </c>
      <c r="AG95">
        <v>76.58</v>
      </c>
      <c r="AH95">
        <v>66.23</v>
      </c>
      <c r="AI95">
        <v>25.53</v>
      </c>
      <c r="AJ95">
        <v>34.92</v>
      </c>
      <c r="AK95">
        <v>0.8</v>
      </c>
      <c r="AL95">
        <v>59.72</v>
      </c>
      <c r="AM95">
        <v>14.45</v>
      </c>
      <c r="AN95">
        <v>14.45</v>
      </c>
      <c r="AO95">
        <v>45.52</v>
      </c>
      <c r="AP95">
        <v>68.44</v>
      </c>
      <c r="AQ95">
        <v>21.74</v>
      </c>
      <c r="AR95">
        <v>0</v>
      </c>
      <c r="AS95">
        <v>190.36</v>
      </c>
      <c r="AT95">
        <v>90.55</v>
      </c>
      <c r="AU95">
        <v>0</v>
      </c>
      <c r="AV95">
        <v>0</v>
      </c>
      <c r="AW95">
        <v>0.92</v>
      </c>
      <c r="AX95">
        <v>0.39</v>
      </c>
      <c r="AY95">
        <v>0.52</v>
      </c>
      <c r="AZ95">
        <v>0.93</v>
      </c>
      <c r="BA95">
        <v>0.92</v>
      </c>
      <c r="BB95">
        <v>1.01</v>
      </c>
      <c r="BC95">
        <v>0.92</v>
      </c>
      <c r="BD95">
        <v>0.61</v>
      </c>
      <c r="BE95">
        <v>0.61</v>
      </c>
      <c r="BF95">
        <v>1.35</v>
      </c>
      <c r="BG95">
        <v>0.77</v>
      </c>
      <c r="BH95">
        <v>0.48</v>
      </c>
      <c r="BI95">
        <v>2.89</v>
      </c>
      <c r="BJ95">
        <v>0.67</v>
      </c>
      <c r="BK95">
        <v>0.57999999999999996</v>
      </c>
      <c r="BL95">
        <v>24.8</v>
      </c>
      <c r="BM95">
        <v>25.95</v>
      </c>
      <c r="BN95">
        <v>67.430000000000007</v>
      </c>
      <c r="BO95">
        <v>86.79</v>
      </c>
      <c r="BP95">
        <v>156.05000000000001</v>
      </c>
      <c r="BQ95">
        <v>0</v>
      </c>
      <c r="BR95">
        <v>0</v>
      </c>
    </row>
    <row r="96" spans="7:70">
      <c r="G96" t="s">
        <v>138</v>
      </c>
      <c r="H96" s="115">
        <v>1002.0199999999998</v>
      </c>
      <c r="I96" s="88">
        <v>246.67999999999998</v>
      </c>
      <c r="J96" s="88">
        <v>207.06000000000003</v>
      </c>
      <c r="K96" s="88">
        <v>0.96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28.9</v>
      </c>
      <c r="X96">
        <v>0</v>
      </c>
      <c r="Y96">
        <v>2.89</v>
      </c>
      <c r="Z96">
        <v>13.2</v>
      </c>
      <c r="AA96">
        <v>8.1300000000000008</v>
      </c>
      <c r="AB96">
        <v>28.56</v>
      </c>
      <c r="AC96">
        <v>0.96</v>
      </c>
      <c r="AD96">
        <v>0</v>
      </c>
      <c r="AE96">
        <v>104.76</v>
      </c>
      <c r="AF96">
        <v>185.44</v>
      </c>
      <c r="AG96">
        <v>76.58</v>
      </c>
      <c r="AH96">
        <v>66.23</v>
      </c>
      <c r="AI96">
        <v>25.53</v>
      </c>
      <c r="AJ96">
        <v>34.92</v>
      </c>
      <c r="AK96">
        <v>0.8</v>
      </c>
      <c r="AL96">
        <v>59.72</v>
      </c>
      <c r="AM96">
        <v>14.45</v>
      </c>
      <c r="AN96">
        <v>14.45</v>
      </c>
      <c r="AO96">
        <v>45.52</v>
      </c>
      <c r="AP96">
        <v>68.44</v>
      </c>
      <c r="AQ96">
        <v>21.74</v>
      </c>
      <c r="AR96">
        <v>0</v>
      </c>
      <c r="AS96">
        <v>190.36</v>
      </c>
      <c r="AT96">
        <v>90.55</v>
      </c>
      <c r="AU96">
        <v>0</v>
      </c>
      <c r="AV96">
        <v>0</v>
      </c>
      <c r="AW96">
        <v>0.92</v>
      </c>
      <c r="AX96">
        <v>0.39</v>
      </c>
      <c r="AY96">
        <v>0.52</v>
      </c>
      <c r="AZ96">
        <v>0.93</v>
      </c>
      <c r="BA96">
        <v>0.92</v>
      </c>
      <c r="BB96">
        <v>1.01</v>
      </c>
      <c r="BC96">
        <v>0.92</v>
      </c>
      <c r="BD96">
        <v>0.61</v>
      </c>
      <c r="BE96">
        <v>0.61</v>
      </c>
      <c r="BF96">
        <v>1.35</v>
      </c>
      <c r="BG96">
        <v>0.77</v>
      </c>
      <c r="BH96">
        <v>0.48</v>
      </c>
      <c r="BI96">
        <v>2.89</v>
      </c>
      <c r="BJ96">
        <v>0.67</v>
      </c>
      <c r="BK96">
        <v>0.57999999999999996</v>
      </c>
      <c r="BL96">
        <v>24.8</v>
      </c>
      <c r="BM96">
        <v>25.95</v>
      </c>
      <c r="BN96">
        <v>67.430000000000007</v>
      </c>
      <c r="BO96">
        <v>86.79</v>
      </c>
      <c r="BP96">
        <v>156.05000000000001</v>
      </c>
      <c r="BQ96">
        <v>0</v>
      </c>
      <c r="BR96">
        <v>0</v>
      </c>
    </row>
    <row r="97" spans="1:133">
      <c r="G97" t="s">
        <v>139</v>
      </c>
      <c r="H97" s="115">
        <v>1002.0199999999998</v>
      </c>
      <c r="I97" s="88">
        <v>246.67999999999998</v>
      </c>
      <c r="J97" s="88">
        <v>207.06000000000003</v>
      </c>
      <c r="K97" s="88">
        <v>0.96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28.9</v>
      </c>
      <c r="X97">
        <v>0</v>
      </c>
      <c r="Y97">
        <v>2.89</v>
      </c>
      <c r="Z97">
        <v>13.2</v>
      </c>
      <c r="AA97">
        <v>8.1300000000000008</v>
      </c>
      <c r="AB97">
        <v>28.56</v>
      </c>
      <c r="AC97">
        <v>0.96</v>
      </c>
      <c r="AD97">
        <v>0</v>
      </c>
      <c r="AE97">
        <v>104.76</v>
      </c>
      <c r="AF97">
        <v>185.44</v>
      </c>
      <c r="AG97">
        <v>76.58</v>
      </c>
      <c r="AH97">
        <v>66.23</v>
      </c>
      <c r="AI97">
        <v>25.53</v>
      </c>
      <c r="AJ97">
        <v>34.92</v>
      </c>
      <c r="AK97">
        <v>0.8</v>
      </c>
      <c r="AL97">
        <v>59.72</v>
      </c>
      <c r="AM97">
        <v>14.45</v>
      </c>
      <c r="AN97">
        <v>14.45</v>
      </c>
      <c r="AO97">
        <v>45.52</v>
      </c>
      <c r="AP97">
        <v>68.44</v>
      </c>
      <c r="AQ97">
        <v>21.74</v>
      </c>
      <c r="AR97">
        <v>0</v>
      </c>
      <c r="AS97">
        <v>190.36</v>
      </c>
      <c r="AT97">
        <v>90.55</v>
      </c>
      <c r="AU97">
        <v>0</v>
      </c>
      <c r="AV97">
        <v>0</v>
      </c>
      <c r="AW97">
        <v>0.92</v>
      </c>
      <c r="AX97">
        <v>0.39</v>
      </c>
      <c r="AY97">
        <v>0.52</v>
      </c>
      <c r="AZ97">
        <v>0.93</v>
      </c>
      <c r="BA97">
        <v>0.92</v>
      </c>
      <c r="BB97">
        <v>1.01</v>
      </c>
      <c r="BC97">
        <v>0.92</v>
      </c>
      <c r="BD97">
        <v>0.61</v>
      </c>
      <c r="BE97">
        <v>0.61</v>
      </c>
      <c r="BF97">
        <v>1.35</v>
      </c>
      <c r="BG97">
        <v>0.77</v>
      </c>
      <c r="BH97">
        <v>0.48</v>
      </c>
      <c r="BI97">
        <v>2.89</v>
      </c>
      <c r="BJ97">
        <v>0.67</v>
      </c>
      <c r="BK97">
        <v>0.57999999999999996</v>
      </c>
      <c r="BL97">
        <v>24.8</v>
      </c>
      <c r="BM97">
        <v>25.95</v>
      </c>
      <c r="BN97">
        <v>67.430000000000007</v>
      </c>
      <c r="BO97">
        <v>86.79</v>
      </c>
      <c r="BP97">
        <v>156.05000000000001</v>
      </c>
      <c r="BQ97">
        <v>0</v>
      </c>
      <c r="BR97">
        <v>0</v>
      </c>
    </row>
    <row r="98" spans="1:133">
      <c r="G98" t="s">
        <v>140</v>
      </c>
      <c r="H98" s="115">
        <v>942.29999999999973</v>
      </c>
      <c r="I98" s="88">
        <v>246.67999999999998</v>
      </c>
      <c r="J98" s="88">
        <v>207.06000000000003</v>
      </c>
      <c r="K98" s="88">
        <v>0.96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28.9</v>
      </c>
      <c r="X98">
        <v>0</v>
      </c>
      <c r="Y98">
        <v>2.89</v>
      </c>
      <c r="Z98">
        <v>13.2</v>
      </c>
      <c r="AA98">
        <v>8.1300000000000008</v>
      </c>
      <c r="AB98">
        <v>28.56</v>
      </c>
      <c r="AC98">
        <v>0.96</v>
      </c>
      <c r="AD98">
        <v>0</v>
      </c>
      <c r="AE98">
        <v>104.76</v>
      </c>
      <c r="AF98">
        <v>185.44</v>
      </c>
      <c r="AG98">
        <v>76.58</v>
      </c>
      <c r="AH98">
        <v>66.23</v>
      </c>
      <c r="AI98">
        <v>25.53</v>
      </c>
      <c r="AJ98">
        <v>34.92</v>
      </c>
      <c r="AK98">
        <v>0.8</v>
      </c>
      <c r="AL98">
        <v>0</v>
      </c>
      <c r="AM98">
        <v>14.45</v>
      </c>
      <c r="AN98">
        <v>14.45</v>
      </c>
      <c r="AO98">
        <v>45.52</v>
      </c>
      <c r="AP98">
        <v>68.44</v>
      </c>
      <c r="AQ98">
        <v>21.74</v>
      </c>
      <c r="AR98">
        <v>0</v>
      </c>
      <c r="AS98">
        <v>190.36</v>
      </c>
      <c r="AT98">
        <v>90.55</v>
      </c>
      <c r="AU98">
        <v>0</v>
      </c>
      <c r="AV98">
        <v>0</v>
      </c>
      <c r="AW98">
        <v>0.92</v>
      </c>
      <c r="AX98">
        <v>0.39</v>
      </c>
      <c r="AY98">
        <v>0.52</v>
      </c>
      <c r="AZ98">
        <v>0.93</v>
      </c>
      <c r="BA98">
        <v>0.92</v>
      </c>
      <c r="BB98">
        <v>1.01</v>
      </c>
      <c r="BC98">
        <v>0.92</v>
      </c>
      <c r="BD98">
        <v>0.61</v>
      </c>
      <c r="BE98">
        <v>0.61</v>
      </c>
      <c r="BF98">
        <v>1.35</v>
      </c>
      <c r="BG98">
        <v>0.77</v>
      </c>
      <c r="BH98">
        <v>0.48</v>
      </c>
      <c r="BI98">
        <v>2.89</v>
      </c>
      <c r="BJ98">
        <v>0.67</v>
      </c>
      <c r="BK98">
        <v>0.57999999999999996</v>
      </c>
      <c r="BL98">
        <v>24.8</v>
      </c>
      <c r="BM98">
        <v>25.95</v>
      </c>
      <c r="BN98">
        <v>67.430000000000007</v>
      </c>
      <c r="BO98">
        <v>86.79</v>
      </c>
      <c r="BP98">
        <v>156.05000000000001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14.242434999999995</v>
      </c>
      <c r="I99" s="111">
        <f t="shared" ref="I99:BU99" si="1">SUM(I3:I98)/4000</f>
        <v>5.6435274999999976</v>
      </c>
      <c r="J99" s="111">
        <f t="shared" si="1"/>
        <v>4.9694400000000023</v>
      </c>
      <c r="K99" s="111">
        <f t="shared" si="1"/>
        <v>0.45647999999999977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0.39976500000000031</v>
      </c>
      <c r="X99">
        <f t="shared" si="1"/>
        <v>0.97146749999999971</v>
      </c>
      <c r="Y99">
        <f t="shared" si="1"/>
        <v>6.9359999999999825E-2</v>
      </c>
      <c r="Z99">
        <f t="shared" si="1"/>
        <v>0.31680000000000058</v>
      </c>
      <c r="AA99">
        <f t="shared" si="1"/>
        <v>0.16956000000000007</v>
      </c>
      <c r="AB99">
        <f t="shared" si="1"/>
        <v>0.68543999999999894</v>
      </c>
      <c r="AC99">
        <f t="shared" si="1"/>
        <v>2.3039999999999967E-2</v>
      </c>
      <c r="AD99">
        <f t="shared" si="1"/>
        <v>0.49130000000000057</v>
      </c>
      <c r="AE99">
        <f t="shared" si="1"/>
        <v>0.83808000000000071</v>
      </c>
      <c r="AF99">
        <f t="shared" si="1"/>
        <v>4.4505600000000012</v>
      </c>
      <c r="AG99">
        <f t="shared" si="1"/>
        <v>0.61263999999999974</v>
      </c>
      <c r="AH99">
        <f t="shared" si="1"/>
        <v>1.5895199999999963</v>
      </c>
      <c r="AI99">
        <f t="shared" si="1"/>
        <v>0.20423999999999987</v>
      </c>
      <c r="AJ99">
        <f t="shared" si="1"/>
        <v>0.27935999999999994</v>
      </c>
      <c r="AK99">
        <f t="shared" si="1"/>
        <v>1.9270000000000006E-2</v>
      </c>
      <c r="AL99">
        <f t="shared" si="1"/>
        <v>0.22395000000000007</v>
      </c>
      <c r="AM99">
        <f t="shared" si="1"/>
        <v>0.34680000000000055</v>
      </c>
      <c r="AN99">
        <f t="shared" si="1"/>
        <v>0.13004999999999992</v>
      </c>
      <c r="AO99">
        <f t="shared" si="1"/>
        <v>1.0924800000000006</v>
      </c>
      <c r="AP99">
        <f t="shared" si="1"/>
        <v>1.332239999999997</v>
      </c>
      <c r="AQ99">
        <f t="shared" si="1"/>
        <v>0.52176000000000011</v>
      </c>
      <c r="AR99">
        <f t="shared" si="1"/>
        <v>0.26297999999999994</v>
      </c>
      <c r="AS99">
        <f t="shared" si="1"/>
        <v>4.5686400000000056</v>
      </c>
      <c r="AT99">
        <f t="shared" si="1"/>
        <v>0.30175749999999996</v>
      </c>
      <c r="AU99">
        <f t="shared" si="1"/>
        <v>0.43344000000000016</v>
      </c>
      <c r="AV99">
        <f t="shared" si="1"/>
        <v>6.855E-2</v>
      </c>
      <c r="AW99">
        <f t="shared" si="1"/>
        <v>2.1760000000000002E-2</v>
      </c>
      <c r="AX99">
        <f t="shared" si="1"/>
        <v>9.3600000000000107E-3</v>
      </c>
      <c r="AY99">
        <f t="shared" si="1"/>
        <v>1.2480000000000022E-2</v>
      </c>
      <c r="AZ99">
        <f t="shared" si="1"/>
        <v>2.2320000000000041E-2</v>
      </c>
      <c r="BA99">
        <f t="shared" si="1"/>
        <v>2.2560000000000045E-2</v>
      </c>
      <c r="BB99">
        <f t="shared" si="1"/>
        <v>2.4240000000000029E-2</v>
      </c>
      <c r="BC99">
        <f t="shared" si="1"/>
        <v>2.2120000000000035E-2</v>
      </c>
      <c r="BD99">
        <f t="shared" si="1"/>
        <v>1.463999999999999E-2</v>
      </c>
      <c r="BE99">
        <f t="shared" si="1"/>
        <v>1.3839999999999976E-2</v>
      </c>
      <c r="BF99">
        <f t="shared" si="1"/>
        <v>3.2399999999999943E-2</v>
      </c>
      <c r="BG99">
        <f t="shared" si="1"/>
        <v>1.8480000000000017E-2</v>
      </c>
      <c r="BH99">
        <f t="shared" si="1"/>
        <v>1.1519999999999983E-2</v>
      </c>
      <c r="BI99">
        <f t="shared" si="1"/>
        <v>6.9359999999999825E-2</v>
      </c>
      <c r="BJ99">
        <f t="shared" si="1"/>
        <v>1.6080000000000032E-2</v>
      </c>
      <c r="BK99">
        <f t="shared" si="1"/>
        <v>1.3919999999999972E-2</v>
      </c>
      <c r="BL99">
        <f t="shared" si="1"/>
        <v>0.22319999999999987</v>
      </c>
      <c r="BM99">
        <f t="shared" si="1"/>
        <v>0.6227999999999998</v>
      </c>
      <c r="BN99">
        <f t="shared" si="1"/>
        <v>1.6183200000000018</v>
      </c>
      <c r="BO99">
        <f t="shared" si="1"/>
        <v>0.52073999999999987</v>
      </c>
      <c r="BP99">
        <f t="shared" si="1"/>
        <v>0.78025000000000022</v>
      </c>
      <c r="BQ99">
        <f t="shared" si="1"/>
        <v>0.57291250000000016</v>
      </c>
      <c r="BR99">
        <f t="shared" si="1"/>
        <v>0.24553000000000011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2022-08-16T06:09:26Z</dcterms:modified>
</cp:coreProperties>
</file>